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fileSharing readOnlyRecommended="1"/>
  <workbookPr/>
  <bookViews>
    <workbookView xWindow="0" yWindow="0" windowWidth="23040" windowHeight="8805"/>
  </bookViews>
  <sheets>
    <sheet name="Over £10k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C168" i="1"/>
  <c r="C27" i="1"/>
  <c r="C29" i="1"/>
  <c r="C166" i="1"/>
  <c r="C49" i="1"/>
  <c r="C180" i="1"/>
</calcChain>
</file>

<file path=xl/sharedStrings.xml><?xml version="1.0" encoding="utf-8"?>
<sst xmlns="http://schemas.openxmlformats.org/spreadsheetml/2006/main" count="887" uniqueCount="544">
  <si>
    <t>Contract Number</t>
  </si>
  <si>
    <t>Generic Range</t>
  </si>
  <si>
    <t>Total Value of Contract 
(Incl One-Off Purchase Cost &amp; Annual Costs inc Extension)</t>
  </si>
  <si>
    <t>Annual Cost</t>
  </si>
  <si>
    <t>Term of Contract</t>
  </si>
  <si>
    <t>Supplier</t>
  </si>
  <si>
    <t>Due for Renewal / Review</t>
  </si>
  <si>
    <t>CPC-0001619</t>
  </si>
  <si>
    <t>ICT</t>
  </si>
  <si>
    <t>N/A</t>
  </si>
  <si>
    <t>3 years</t>
  </si>
  <si>
    <t>European Electronique</t>
  </si>
  <si>
    <t>CPC-0001575</t>
  </si>
  <si>
    <t>Services</t>
  </si>
  <si>
    <t>Yr 1 - £53,917.13
Yr 2 - £46,604.63
Yr 3 - £46,604.63
Total £147,126.39</t>
  </si>
  <si>
    <t>1+1+1 years</t>
  </si>
  <si>
    <t>Vodafone Ltd</t>
  </si>
  <si>
    <t>CPC-0001495</t>
  </si>
  <si>
    <t>£14,567.97                       (Inc 5 years support and maintenance)</t>
  </si>
  <si>
    <t>5 years</t>
  </si>
  <si>
    <t xml:space="preserve">BT IT Services Limited    
 3 Midland Way 
 Barlborough links 
Barlborough  
Chesterfield                                         </t>
  </si>
  <si>
    <t>CPC-0001089</t>
  </si>
  <si>
    <t>Goods</t>
  </si>
  <si>
    <t>5 + 2 years</t>
  </si>
  <si>
    <t>Home Office, 
Ground Floor
 2 Marsham Street
 London
 SW1P 4DF</t>
  </si>
  <si>
    <t>-</t>
  </si>
  <si>
    <t>Service</t>
  </si>
  <si>
    <t>Annually Renewable</t>
  </si>
  <si>
    <t>TELEFONICA O2 UK LIMITED
CORPORATE SECURITY
PO BOX 3226
260 BATH ROAD
SLOUGH
SL1 4WE</t>
  </si>
  <si>
    <t>4 years</t>
  </si>
  <si>
    <t>Various</t>
  </si>
  <si>
    <t>CPC-0001512</t>
  </si>
  <si>
    <t>2+2</t>
  </si>
  <si>
    <t>Old Court Chambers</t>
  </si>
  <si>
    <t>12 Months</t>
  </si>
  <si>
    <t>TBC</t>
  </si>
  <si>
    <t>Sopra Steris contract currently</t>
  </si>
  <si>
    <t>CPC-0001650</t>
  </si>
  <si>
    <t>1 year</t>
  </si>
  <si>
    <t>Teesside University
Borough Road
Middlesbrough
TS1 3BA</t>
  </si>
  <si>
    <t>HR</t>
  </si>
  <si>
    <t>12 months</t>
  </si>
  <si>
    <t>CPC-0001392</t>
  </si>
  <si>
    <t>5+2</t>
  </si>
  <si>
    <t>Eurofins Forencis Services Ltd (formerly LGC)
154 Business Park
Valiant Way
Wolverhampton
WV9 5GB</t>
  </si>
  <si>
    <t>CPC-0001906</t>
  </si>
  <si>
    <t>Lease</t>
  </si>
  <si>
    <t>Quadient UK Limited
3rd Floor Press Centre
Here East
14 E Bay Lane
London
E15 2GW</t>
  </si>
  <si>
    <t>CPC-0001891</t>
  </si>
  <si>
    <t>CPC-0001570</t>
  </si>
  <si>
    <t>variable</t>
  </si>
  <si>
    <t>3+1 year</t>
  </si>
  <si>
    <t>Banner
K House
Sheffield Business Park
Europa Link
Sheffield
S9 1XU</t>
  </si>
  <si>
    <t>CPC-0001821</t>
  </si>
  <si>
    <t>Phoenix Software Ltd
Blenheim House
York Road
Pocklington
York
YO42 1NS</t>
  </si>
  <si>
    <t>CPC-0001912</t>
  </si>
  <si>
    <t>CPC-0001872</t>
  </si>
  <si>
    <t>5 months</t>
  </si>
  <si>
    <t>Trustmarque Solutions Ltd
National Agri-Food Innovation Centre
Sand Hutton
York
YO41 1LZ</t>
  </si>
  <si>
    <t>CPC-0001736</t>
  </si>
  <si>
    <t>ICT Software</t>
  </si>
  <si>
    <t>Empowering Communities</t>
  </si>
  <si>
    <t>CPC-0001506</t>
  </si>
  <si>
    <t>2+1+1</t>
  </si>
  <si>
    <t>WA Products (UK) Ltd + Tetra Scene of Crime Ltd</t>
  </si>
  <si>
    <t>Big Word</t>
  </si>
  <si>
    <t>CPC-0001324</t>
  </si>
  <si>
    <t>Fleet</t>
  </si>
  <si>
    <t xml:space="preserve">4 Year </t>
  </si>
  <si>
    <t>Goodyear Dunlop Tyres UK Ltd
Tyre Fort
94-98 Wingfoot Way
Birmingham
B24 9HY</t>
  </si>
  <si>
    <t>CPC-0001543</t>
  </si>
  <si>
    <t>3 Years</t>
  </si>
  <si>
    <t>Cisco Systems Limited
11 New Square
Bedfont Lakes
Feltham
Middlesex
TW14 8HA</t>
  </si>
  <si>
    <t>CPC-0001598</t>
  </si>
  <si>
    <t>FCO Services
1st Floor, Building 71
Hanslope Park
Hanslope
Milton Keynes
MK19 7BH</t>
  </si>
  <si>
    <t>CPC-0000978</t>
  </si>
  <si>
    <t>1+1+1+1+1</t>
  </si>
  <si>
    <t>Astun Technology, 
Cadagon House, 
4-6 High Street, 
Epsom, 
Surrey,KT19 8AD</t>
  </si>
  <si>
    <t>CPC-0001893</t>
  </si>
  <si>
    <t>Selenity</t>
  </si>
  <si>
    <t>CPC-0001749</t>
  </si>
  <si>
    <t xml:space="preserve">Services </t>
  </si>
  <si>
    <t>Redsnapper Group
Octavia House
50 Banner Street
London
EC1Y 8ST</t>
  </si>
  <si>
    <t>Unknown</t>
  </si>
  <si>
    <t>CPC-0001910</t>
  </si>
  <si>
    <t>14 weeks</t>
  </si>
  <si>
    <t>Circe HR Ltd &amp; Pink Tree Training and Development</t>
  </si>
  <si>
    <t>CPC-0001661</t>
  </si>
  <si>
    <t>SMP £54,000 (£36,000)
FMA £164,160 (£164,160)</t>
  </si>
  <si>
    <t>SMP £18,000
FMA £82,080</t>
  </si>
  <si>
    <t>3 + 2 years</t>
  </si>
  <si>
    <t>GEL Ltd t/a Healthwork Limited
16 St John Street
Manchaster
M3 4EA</t>
  </si>
  <si>
    <t>CPC-0001357</t>
  </si>
  <si>
    <t>5+3</t>
  </si>
  <si>
    <t>Standby RSG UK
19 Hollies Business Park
Hollies Park Road
Cannock
StaffordshireWS11 1DB</t>
  </si>
  <si>
    <t>CPC-0001655</t>
  </si>
  <si>
    <t>CPC-0001529</t>
  </si>
  <si>
    <t>Goods/Service</t>
  </si>
  <si>
    <t>Year 1 - £207,792.42
Years 2-5 - £201,865.42
Variation - £12,596.00</t>
  </si>
  <si>
    <t>BT
ppHW A483
PO Box 67501
BT Centre
81 Newgate Street
London
EC1P1PG</t>
  </si>
  <si>
    <t>Goods/Services</t>
  </si>
  <si>
    <t>CPC-0001457</t>
  </si>
  <si>
    <t>Good/Services</t>
  </si>
  <si>
    <t>4875
2017 renewed for 3 years £14,066</t>
  </si>
  <si>
    <t>3 years (Annually Renewable from Yr 3)</t>
  </si>
  <si>
    <t>Softcat Plc
Thames Industrial Estate
Fieldhouse Lane
Marlow
Buckinghamshire
SL7 1LW</t>
  </si>
  <si>
    <t>CPC-0001590</t>
  </si>
  <si>
    <t>3 years +2</t>
  </si>
  <si>
    <t>Stockton on Tees Borough Council
Community Services
Cowpen Lane Depot
Cowpen Lane
Billingham
TS23 4DD</t>
  </si>
  <si>
    <t>CPC-0001651</t>
  </si>
  <si>
    <t>Aceda Ltd
Ellerbeck House
Ellerbeck Way
Stokesley Business Park
Stokesley
North Yorkshire TS9 5JZ</t>
  </si>
  <si>
    <t>CPC-0001539</t>
  </si>
  <si>
    <t>Telecommunications</t>
  </si>
  <si>
    <t>3+2</t>
  </si>
  <si>
    <t>Unify (Now ATOS)</t>
  </si>
  <si>
    <t>CPC-0001719</t>
  </si>
  <si>
    <t xml:space="preserve">Goods </t>
  </si>
  <si>
    <t>4 Years</t>
  </si>
  <si>
    <t xml:space="preserve">Price Western Leather </t>
  </si>
  <si>
    <t>Michael Lupton Associates Ltd</t>
  </si>
  <si>
    <t>CPC-0001735</t>
  </si>
  <si>
    <t>6 months + 2 years 10 months + 2 years</t>
  </si>
  <si>
    <t xml:space="preserve">
AA Motors (North East) Limited
1 Green Street
Hartlepool
TS24 7LD
</t>
  </si>
  <si>
    <t>Foster &amp; Freeman
Vale Park 
Evesham 
Worcestershire 
 WR11 1TD</t>
  </si>
  <si>
    <t>CPC-0001727</t>
  </si>
  <si>
    <t>CPC-0001621</t>
  </si>
  <si>
    <t>CDS Security &amp; Fire Ltd
8-9 Dragonsville Industrial Park
Dragon Lane
Gilesgate
Co Durham  DH1 2XH</t>
  </si>
  <si>
    <t>CPC-0001477</t>
  </si>
  <si>
    <t>Lexis Nexis
Lexis House
30 Farringdon Street
London
EC4A  4HH</t>
  </si>
  <si>
    <t>CPC-0001829</t>
  </si>
  <si>
    <t>Goods &amp; Services</t>
  </si>
  <si>
    <t>£4329.52 - renew every year price fixed</t>
  </si>
  <si>
    <t>3 years + 1 year extension</t>
  </si>
  <si>
    <t>CPC-0001897</t>
  </si>
  <si>
    <t>Convergence Group</t>
  </si>
  <si>
    <t>CPC-0000863</t>
  </si>
  <si>
    <t>5 Years</t>
  </si>
  <si>
    <t>ABM United Kingdom Ltd, 
Peterbridge House, 
Northampton</t>
  </si>
  <si>
    <t>CPC-0001600</t>
  </si>
  <si>
    <t>Xpert HR
Reed Business Information Ltd
Quadrant House
The Quadrant
Sutton 
Surrey
SM2 5AS</t>
  </si>
  <si>
    <t>CPC-0001898</t>
  </si>
  <si>
    <t>Havas People Ltd</t>
  </si>
  <si>
    <t>CPC-0001713</t>
  </si>
  <si>
    <t xml:space="preserve">Year 1 £21,750
Year 2 + 3   £26,100
Year 3 + 4 £29,500
</t>
  </si>
  <si>
    <t>2 years + 2</t>
  </si>
  <si>
    <t xml:space="preserve">Headlight Ltd
The Courtyard
Ascot
BERKS
SL5 7HP
</t>
  </si>
  <si>
    <t>CPC-0001856</t>
  </si>
  <si>
    <t>$27,000</t>
  </si>
  <si>
    <t xml:space="preserve">Annually Renewal </t>
  </si>
  <si>
    <t>Magnet Forensics 
156 Columbia Street West
Unit 2
Waterloo
Ontario
Canada
N2L 3L3</t>
  </si>
  <si>
    <t>CPC-0001541</t>
  </si>
  <si>
    <t>Gamma</t>
  </si>
  <si>
    <t>CPC-0001615</t>
  </si>
  <si>
    <t>3 +2 years</t>
  </si>
  <si>
    <t>Geoffrey Robinson Ltd
Cowpen Industrial Estate
Billingham
TS23 4ET</t>
  </si>
  <si>
    <t>CPC-0001533</t>
  </si>
  <si>
    <t>£234,00000
£3,029.25</t>
  </si>
  <si>
    <t>£78,000.00
£1,009.75</t>
  </si>
  <si>
    <t>3+2 years</t>
  </si>
  <si>
    <t>Maval Electrical and Mechanical Engineering Co Ltd, 
Skippers Lane, 
Skippers Lane Industrial Estate, 
South Bank, 
Middlesbrough 
TS6 6HE</t>
  </si>
  <si>
    <t>CPC-0001614</t>
  </si>
  <si>
    <t>2 + 2 years</t>
  </si>
  <si>
    <t>AVR Group Ltd t/a National Monitiring 
Units 6/24
Attenburys Park
Attenburys Lane
 Timperley
 Cheshire
WA14 5QN</t>
  </si>
  <si>
    <t>CPC-0001809</t>
  </si>
  <si>
    <t>A J Engineering Services Ltd
Unit 12 Clayton Court
The City Works
Openshaw
Manchester
M11 2NB</t>
  </si>
  <si>
    <t>CPC-0001640</t>
  </si>
  <si>
    <t>Year 1 - £54,999.00
Year 2 - £27,499.50
Year 3 - £27,499.50
Year 4 - £27,499.50</t>
  </si>
  <si>
    <t>Corporate IT Systems Ltd (CITSL)
38 Ashley Road
Parkstone
Poole
Dorset
BH14 9BN</t>
  </si>
  <si>
    <t>CPC-0001701</t>
  </si>
  <si>
    <t>Buddi Ltd
Talbot House
17 Church Street
Rickmansworth
Hertfordshire
WD3 1DE</t>
  </si>
  <si>
    <t>CPC-0001622</t>
  </si>
  <si>
    <t>Supply</t>
  </si>
  <si>
    <t>45 months</t>
  </si>
  <si>
    <t>Tailored  Image Limited
8A The Linen Green
Moygashel
County Tyrone
BT71 7HB</t>
  </si>
  <si>
    <t>CPC-0001667</t>
  </si>
  <si>
    <t>Insight Direct UK Ltd
5th Floor Metro Building
33 Trafford Road
Salford Quays
Manchester M5 3NN</t>
  </si>
  <si>
    <t>Services/Goods</t>
  </si>
  <si>
    <t>Experian Limited, 
Talbot House, 
Talbot Street, 
Nottingham, NG80 1TH</t>
  </si>
  <si>
    <t>CPC-0001659</t>
  </si>
  <si>
    <t>Software Box Ltd
East Moor House
Green Park Business Centre
Goose Lane
Sutton on the Forset
York
YO 61 1ET</t>
  </si>
  <si>
    <t>12 months 
(Annually renewable for support)</t>
  </si>
  <si>
    <t>BT &amp; Unify (Now ATOS)</t>
  </si>
  <si>
    <t>Estates &amp; Facilities</t>
  </si>
  <si>
    <t>Annual Renewal</t>
  </si>
  <si>
    <t>CPC-0001758</t>
  </si>
  <si>
    <t>Abbott Toxicology Ltd
 (previously Alere Toxicology Plc)
92 Park Drive
Milton Park
Abingdon
Oxfordshire
OX14 4RY</t>
  </si>
  <si>
    <t>CPC-0001616</t>
  </si>
  <si>
    <t>3 yrears</t>
  </si>
  <si>
    <t>Deerness Kennels Ltd 
Mill Road 
Langley Moor 
Durham 
DH7 8HF</t>
  </si>
  <si>
    <t>CPC-0001776</t>
  </si>
  <si>
    <t>Annual</t>
  </si>
  <si>
    <t>CPC-0001689</t>
  </si>
  <si>
    <t>Software Box Ltd
East Moor House
Green Park Business Centre
Goose Lane
Sutton on the Forset
York
YO61 1ET</t>
  </si>
  <si>
    <t>CPC-0001763</t>
  </si>
  <si>
    <t>Xenium Solutions Ltd
Hallings Hall
Parkgate
Newdigate  
Dorking
Surrey
RH5 5DY</t>
  </si>
  <si>
    <t>CPC-0001628</t>
  </si>
  <si>
    <t>2 +1 +1 years</t>
  </si>
  <si>
    <t>Axon Public Safety UK Ltd 
2C Riley Close
Daventry
NN11 8QT</t>
  </si>
  <si>
    <t>CPC-0001178</t>
  </si>
  <si>
    <t>Promat ID Ltd
Upper Black Carr Unit
Skipton Road
Trawden
Lancashire
BB8 8QU</t>
  </si>
  <si>
    <t>CPC-0001693</t>
  </si>
  <si>
    <t>Rapid Computers Ltd t/a Rapid Wireless
10 Dakota Business Park 
Speke
Liverpool
L19 2QR</t>
  </si>
  <si>
    <t>CPC-0001870</t>
  </si>
  <si>
    <t>billed for usage</t>
  </si>
  <si>
    <t>Approx £18k</t>
  </si>
  <si>
    <t>BT Conferencing</t>
  </si>
  <si>
    <t>CPC-0001299</t>
  </si>
  <si>
    <t>Neology UK Limited (formerly 3M)
6th Floor
Kildare House
Dorset Rise
London
EC4Y 8EN</t>
  </si>
  <si>
    <t>CPC-0001654</t>
  </si>
  <si>
    <t xml:space="preserve">Service </t>
  </si>
  <si>
    <t xml:space="preserve">IntaForensics Ltd
9 The Courtyard
Eliot Business Park
Goldsmith Way
Nuneaton
CV10 7RJ
</t>
  </si>
  <si>
    <t>CPC-0001458</t>
  </si>
  <si>
    <t>Gresham Office Furniture Ltd
Platinum Park
Lynstock Way
Horwich
Bolton
BL6 4SA</t>
  </si>
  <si>
    <t>CPC-0000936</t>
  </si>
  <si>
    <t xml:space="preserve">5 years </t>
  </si>
  <si>
    <t>Home Office</t>
  </si>
  <si>
    <t>CPC-0001344</t>
  </si>
  <si>
    <t>£2500 per annum</t>
  </si>
  <si>
    <t>60 months</t>
  </si>
  <si>
    <t>Graham Charlton Motorcycles 
21 Portrack Lane
 Stockton on Tees TS18 2HP</t>
  </si>
  <si>
    <t>CPC-0001559</t>
  </si>
  <si>
    <t>BT</t>
  </si>
  <si>
    <t>CPC-0001531</t>
  </si>
  <si>
    <t>2+1+1+1</t>
  </si>
  <si>
    <t>Safe In Tees Valley
Corvette House
Falcon Court
Stockton
TS18 3TX</t>
  </si>
  <si>
    <t>CPC-0001883</t>
  </si>
  <si>
    <t>CPC-0001623</t>
  </si>
  <si>
    <t>28,800 in Year 1 and £21600 Year 2 and £</t>
  </si>
  <si>
    <t>36 Months</t>
  </si>
  <si>
    <t>Tees Valley inclusion project (HALO)</t>
  </si>
  <si>
    <t>CPC-0001641</t>
  </si>
  <si>
    <t>CPC-0001666</t>
  </si>
  <si>
    <t>CPC-0001034</t>
  </si>
  <si>
    <t>Cleartone Telecoms PLC, 
Pontyfelin Ind Estate, 
New Inn, 
Pontypool, 
South Wales, NP4 0DQ</t>
  </si>
  <si>
    <t>CPC-0001208</t>
  </si>
  <si>
    <t>Northgate Public Services (UK) Ltd, 
Peoplebuilding 2, 
Peoplebuilding Estate, 
Maylands Avenue, 
Hemel Hempstead, 
Hertfordshire, 
HP2 4NW</t>
  </si>
  <si>
    <t>CPC-0001173</t>
  </si>
  <si>
    <t>PNLD
Ploughland House
62 George Street
Wakefield
West Yorkshire
WF1 1DL</t>
  </si>
  <si>
    <t>CPC-0001327</t>
  </si>
  <si>
    <t>NPIA/Home Office</t>
  </si>
  <si>
    <t>CPC-0001629</t>
  </si>
  <si>
    <t>Kier Business Services Ltd
Kier Pensions Unit
PO Box 485 
Middlesbrough
TS1 9EE</t>
  </si>
  <si>
    <t>CPC-0001429</t>
  </si>
  <si>
    <t>5 (1+1+1+1+1)</t>
  </si>
  <si>
    <t xml:space="preserve">Geoff Smith Associates
Unit 5 Cartwright Court
Cartwright Way
Bardon Hill
Coalville 
Leicestershire LE67 1UE
</t>
  </si>
  <si>
    <t>CPC-0000610</t>
  </si>
  <si>
    <t>Force Information Systems</t>
  </si>
  <si>
    <t>CPC-0001419</t>
  </si>
  <si>
    <t>3 + 1 yrs</t>
  </si>
  <si>
    <t>Rentokil Initial PLC
2 City Place
 Beehive Ring Road
 Gatwick Airport
 West Sussex
 RH6 0HA</t>
  </si>
  <si>
    <t>CPC-0001702</t>
  </si>
  <si>
    <t>Softcat Ltd
Fieldhouse Lane, 
Marlow, 
Buckinghamshire
SL7 1LW</t>
  </si>
  <si>
    <t>CPC-0001867</t>
  </si>
  <si>
    <t>RJL Consultancy Services</t>
  </si>
  <si>
    <t>CPC-0000950</t>
  </si>
  <si>
    <t>Fleet and Esates &amp; Facilities</t>
  </si>
  <si>
    <t>2 years</t>
  </si>
  <si>
    <t>Safe &amp; Sure Ltd 
Unit 2 Mill Lane
Langley Moor Ind Estate 
Langley Moor
Durham   DH7 8HE</t>
  </si>
  <si>
    <t>CPC-0001229</t>
  </si>
  <si>
    <t>Cubic Transportation Systems Ltd
AFC House
Honeycrock Lane
Salfords
Redhill
RH1 5LA</t>
  </si>
  <si>
    <t>CPC-0001016</t>
  </si>
  <si>
    <t>DX Network Services, 
Oak House, 
Woodlands Business Park, 
Linford Wood West, 
Milton Keynes, MK14 6EY</t>
  </si>
  <si>
    <t>CPC-0001705</t>
  </si>
  <si>
    <t>9.5 months +12+12</t>
  </si>
  <si>
    <t>Route 2 My Sisters Place</t>
  </si>
  <si>
    <t>CPC-0000977</t>
  </si>
  <si>
    <t xml:space="preserve">£12000 - £15000 </t>
  </si>
  <si>
    <t>Shred It  
Unit 1 Octavian Way, 
Team Valley,
Gateshead, 
NE11 0HZ</t>
  </si>
  <si>
    <t>CPC-0001606</t>
  </si>
  <si>
    <t xml:space="preserve">MITIE Cleaning &amp; Environmental Services 
Sextant House  
Tyne Dock
South Shields </t>
  </si>
  <si>
    <t>CPC-0000549</t>
  </si>
  <si>
    <t>01/04/2018 - £17,930.63
01/04/2019 - £18,827.16
01/04/2020 - £19,768.52
01/04/2021 - £20,756.94</t>
  </si>
  <si>
    <t>Police ICT / IBM, 
Po Box 41, 
North Harbour, 
Portsmouth, 
Hampshire, 
PO63AU
(Police ICT)</t>
  </si>
  <si>
    <t>CPC-0001784</t>
  </si>
  <si>
    <t>All Star Business Solutions
PO Box1463
Windmill Hill Business Park 
Whitehill Way
 Swindon
SN5 0PS</t>
  </si>
  <si>
    <t>CPC-0001901</t>
  </si>
  <si>
    <t>36 months</t>
  </si>
  <si>
    <t>Virgin Media</t>
  </si>
  <si>
    <t>I year</t>
  </si>
  <si>
    <t>CPC-0001788</t>
  </si>
  <si>
    <t xml:space="preserve">Year 1 - £24,125.44
Year 2 - £24,848.99
Year 3 - £25,594.00
</t>
  </si>
  <si>
    <t xml:space="preserve">3 years </t>
  </si>
  <si>
    <t>Lexis Nexis 
Lexis House
 30 Farringdon Street
 London
 EC4A 4HH</t>
  </si>
  <si>
    <t>CPC-0000596</t>
  </si>
  <si>
    <t>Intergraph Public Safety (UK) Ltd.</t>
  </si>
  <si>
    <t>CPC-0001772</t>
  </si>
  <si>
    <t xml:space="preserve">Goods/Services </t>
  </si>
  <si>
    <t>Canon UK Ltd 
Canon Business Solutions
 Woodhatch
 Reigate
 Surrey
 RH2 8BF</t>
  </si>
  <si>
    <t>CPC-0000602</t>
  </si>
  <si>
    <t xml:space="preserve">3 years (Exemption) </t>
  </si>
  <si>
    <t>Redwood Technologies Ltd (previously Weston Digital Technologies Ltd)
Radius Court
Eastern Road
Bracknell
Berkshire
RG12 2UP</t>
  </si>
  <si>
    <t>CPC-0001801</t>
  </si>
  <si>
    <t>2 Years</t>
  </si>
  <si>
    <t>NDI Tech
NDI House
11 Alvaston Business Park
Nantwich
Cheshire
CW5 6PF</t>
  </si>
  <si>
    <t>CPC-0000525</t>
  </si>
  <si>
    <t>Xanalys Ltd, 
Market Court, 
20-24 Church Street, 
Altrincham, 
Cheshire,
WA14 4DW</t>
  </si>
  <si>
    <t>CPC-0001697</t>
  </si>
  <si>
    <t>RMP and Maven</t>
  </si>
  <si>
    <t>CPC-0001709</t>
  </si>
  <si>
    <t>EE</t>
  </si>
  <si>
    <t>CPC-0001418</t>
  </si>
  <si>
    <t>3 + 2</t>
  </si>
  <si>
    <t>Visav, 
Sherwood Business Centre, 
616a-618a Mansfield Road, 
Sherwood, 
Nottingham, NG52GA</t>
  </si>
  <si>
    <t>CPC-0001376</t>
  </si>
  <si>
    <t>Simunix Ltd
IT Centre
York Science Park
York
YO10 5DG</t>
  </si>
  <si>
    <t>CPC-0001545</t>
  </si>
  <si>
    <t>CPC-0001599</t>
  </si>
  <si>
    <t>CPC-0001451</t>
  </si>
  <si>
    <t>Contract Data Search Group Ltd
Eccles House
Eccles Lane
Hope Valley
S33 6RW</t>
  </si>
  <si>
    <t>CPC-0001652</t>
  </si>
  <si>
    <t>CPC-0001677</t>
  </si>
  <si>
    <t>CPC-0001885</t>
  </si>
  <si>
    <t>CPC-0001617</t>
  </si>
  <si>
    <t>Boing Rapid Secure Ltd
Manor Court Chambers
Townsend drive
Nuneaton
Warwickshire  Cv11 6RU</t>
  </si>
  <si>
    <t>CPC-0001510</t>
  </si>
  <si>
    <t>IKEN</t>
  </si>
  <si>
    <t>CPC-0001685</t>
  </si>
  <si>
    <t>£3,8758 (initial order - unknown if further orders will be required)</t>
  </si>
  <si>
    <t>United Shield International Ltd
56 South Way
Walworth Industrial Estate
Andover
Hampshire
SP10 5AF</t>
  </si>
  <si>
    <t>CPC-0001759</t>
  </si>
  <si>
    <t>WPC Software Limited
Apex House
Kingsfield Lane
Longwell Green
Bristol
BS30 6DL</t>
  </si>
  <si>
    <t>CPC-0001692</t>
  </si>
  <si>
    <t>Rowland Cooper t/a Gareth Dance</t>
  </si>
  <si>
    <t>CPC-0001665</t>
  </si>
  <si>
    <t>Goods and services</t>
  </si>
  <si>
    <t>Pure Audio Visual Ltd, 
362 Leach Place,
Walton Summitt, 
Preston, PR5 8AS</t>
  </si>
  <si>
    <t>CPC-0001601</t>
  </si>
  <si>
    <t>Crown Pet Foods Ltd
Oak Tree Meadowns
Blackworthy Road
Castle Cary
Somerset
BA7 7PH</t>
  </si>
  <si>
    <t>CPC-0001724</t>
  </si>
  <si>
    <t>Yr 1 - £21,300
Yr 2 - £12,400
Yr 3 - £12,400</t>
  </si>
  <si>
    <t>NTA Psychological Screening Ltd 0(NTAPS)
4 The Pellows
Kingsclere
Newbury
Berkshire
RG20 5AB</t>
  </si>
  <si>
    <t>CPC-0001580</t>
  </si>
  <si>
    <t>CPC-0001888</t>
  </si>
  <si>
    <t>CPC-0001303</t>
  </si>
  <si>
    <t>£80,000 income generation to CPA (referral fees)</t>
  </si>
  <si>
    <t>AA Business Services 
Fanum House
Basingstoke
Hampshire R821 4GA</t>
  </si>
  <si>
    <t>CPC-0001610</t>
  </si>
  <si>
    <t>CF Motoring Services Ltd
Chain Bridge Road, 
Blaydon, 
Tyne &amp; Wear NE21 5SZ</t>
  </si>
  <si>
    <t>CPC-0000604</t>
  </si>
  <si>
    <t>PINEWOOD TECHNOLOGIES PLC
1310 Solihull Parkway
Birmingham Business Park
Birmingham
B37 7YB</t>
  </si>
  <si>
    <t>CPC-0001822</t>
  </si>
  <si>
    <t>Hanleys Motor Body Repairs Ltd
1 Rennie Road
Middlesbrough</t>
  </si>
  <si>
    <t>CPC-0001644</t>
  </si>
  <si>
    <t>Atco PAT Testing
8 Carnoustie Close
Shotley Bridge
Consett
Co Durham  DH8 5XG</t>
  </si>
  <si>
    <t>CPC-0001277</t>
  </si>
  <si>
    <t>NEOPOST</t>
  </si>
  <si>
    <t>CPC-0000823</t>
  </si>
  <si>
    <t>year 1 - £30,262.92 year 2 joining fee £23,900.00 year 2 annual sub £38,800.00 year 3 - annual sub £38,800.00</t>
  </si>
  <si>
    <t>Unisys, 
Bakers Court, 
Bakers Road, 
Uxbridge, UB8 1RG</t>
  </si>
  <si>
    <t>CPC-0001743</t>
  </si>
  <si>
    <t>Lot 1 - Footdown
Lot 2 - Aspire and Cath Brown
Lot 3 - Aspire
Lot 4 - Aspire
Lot 5 - Aspire and IODA</t>
  </si>
  <si>
    <t>CPC-0001664</t>
  </si>
  <si>
    <t>2 + 2</t>
  </si>
  <si>
    <t>BMW (UK) Ltd
Summit Avenue
Farnborough
Hampshire GU 14 0FB</t>
  </si>
  <si>
    <t>CPC-0001703</t>
  </si>
  <si>
    <t>Absass Ltd
83 Benshaw Road
Darlington 
DL13DF</t>
  </si>
  <si>
    <t>CPC-0001715</t>
  </si>
  <si>
    <t>Pickfords Move Management Ltd, 
Whitley Road, 
Longbenton, 
Newcastle upon Tyne 
NE12 9SW</t>
  </si>
  <si>
    <t>CPC-0001714</t>
  </si>
  <si>
    <t>Coolbreeze FM Ltd
Unit A1, Eleventh Ave,
Team Valley Trading Est,
Tyne &amp; Wear, 
NE11 0NJ</t>
  </si>
  <si>
    <t>CPC-0001730</t>
  </si>
  <si>
    <t>Footdown Ltd</t>
  </si>
  <si>
    <t>CPC-0001028a</t>
  </si>
  <si>
    <t>5000
£8000</t>
  </si>
  <si>
    <t>3 years
3 years</t>
  </si>
  <si>
    <t>RSM Bentley Jennison, 
1 Hollinswood Court, 
Stafford Park 1, 
Telford, Shropshire, 
TF3 3DE</t>
  </si>
  <si>
    <t xml:space="preserve">Derek Slack Motors Ltd
Prospect Place
A66 Cargo Fleet
Middlesbrough
TS3 8AR
</t>
  </si>
  <si>
    <t>CPC-0001751</t>
  </si>
  <si>
    <t>3  years</t>
  </si>
  <si>
    <t>Police ICT</t>
  </si>
  <si>
    <t xml:space="preserve">E L Denney &amp; Sons
50-55 The Esplanade, 
Redcar
TS103AG
</t>
  </si>
  <si>
    <t>Simon Bailes Ltd
Church Road
Stockton
TS18 1TH</t>
  </si>
  <si>
    <t>CPC-0001680</t>
  </si>
  <si>
    <t>3y 10m</t>
  </si>
  <si>
    <t>CPC-0001691</t>
  </si>
  <si>
    <t>CPC-0001605</t>
  </si>
  <si>
    <t>Virgin Business Media</t>
  </si>
  <si>
    <t>CPC-0001753</t>
  </si>
  <si>
    <t>3 years 2 year extension</t>
  </si>
  <si>
    <t>Ideagen PLC
Ergo House
Mere Way
Ruddington Fields Business Park
Nottinghamshire
NG11 6JS</t>
  </si>
  <si>
    <t>CPC-0001737</t>
  </si>
  <si>
    <t>Burtonwood Generator &amp; Switchgear Services Ltd
   St Michaels Road
 St Helens
 WA9 4WZ</t>
  </si>
  <si>
    <t>CPC-0001756</t>
  </si>
  <si>
    <t>Norton Cleaning Services
77 Norton Road
Stockton-on-Tees 
TS20 1TQ
A C Cleaning Ltd
50 Leonard Ropner Close
Stockton on Tees
TS19 7QG</t>
  </si>
  <si>
    <t>CPC-0001770</t>
  </si>
  <si>
    <t xml:space="preserve">Pickerings Lifts Ltd
Globe Elevator Works
P0 Box 19
Stockton on Tees
TS20 2AD
</t>
  </si>
  <si>
    <t>CPC-0001762</t>
  </si>
  <si>
    <t>Halfords Ltd, Icknield Street Drive, Washford West, Redditch, Worcestershire, B98 0DE</t>
  </si>
  <si>
    <t>CPC-0001796</t>
  </si>
  <si>
    <t>3 + 1 + 1 years</t>
  </si>
  <si>
    <t>Biffa Waste Services Ltd
Aaron House
Potter Street
Wallsend
Newcastle
NE28 6UE</t>
  </si>
  <si>
    <t>CPC-0001783</t>
  </si>
  <si>
    <t>National Westminster Bank PLC,                           Commercial &amp; Private Banking RBS
3rd Floor
2 Whitehall Quay
Leeds
LS1 4HR</t>
  </si>
  <si>
    <t>CPC-0001837</t>
  </si>
  <si>
    <t>Amazon Business Account</t>
  </si>
  <si>
    <t>2.5 years + 1 year extension</t>
  </si>
  <si>
    <t>CPC-0001791</t>
  </si>
  <si>
    <t>3 + 1 years</t>
  </si>
  <si>
    <t>Abbott Toxicology Ltd 
(previously Alere Toxicology Plc)
92 Park Drive
Milton Park
Abingdon
Oxfordshire
OX14 4RY</t>
  </si>
  <si>
    <t>CPC-0001785</t>
  </si>
  <si>
    <t>The ATACC Group Ltd
Unit 2/2A Lostock House
Lancashire Business Park
Leyland
Lancashire
PR26 6TZ</t>
  </si>
  <si>
    <t>CPC-0001589</t>
  </si>
  <si>
    <t>Mitie 
Care and Custody (Health) Limited
Level 12, The Shard, 32 London Bridge Street, London, England SE1 9SG</t>
  </si>
  <si>
    <t>CPC-0001588</t>
  </si>
  <si>
    <t>Mitie 
Care and Custody Limited
Level 12, The Shard, 32 London Bridge Street, London, England SE1 9SG</t>
  </si>
  <si>
    <t>CPC-0001620</t>
  </si>
  <si>
    <t>APD Communications</t>
  </si>
  <si>
    <t>CPC-0001800</t>
  </si>
  <si>
    <t>3+1</t>
  </si>
  <si>
    <t>Chorus</t>
  </si>
  <si>
    <t>CPC-0001802</t>
  </si>
  <si>
    <t>Idea Drop Ltd, Block A, 501, 100 Drummond Road, London</t>
  </si>
  <si>
    <t>CPC-0001728</t>
  </si>
  <si>
    <t>Alliance Psychological Services Ltd   
 24 Yarm Road
Stockton on Tees
TS18 3NA</t>
  </si>
  <si>
    <t>CPC-0001626</t>
  </si>
  <si>
    <t>£182,035
£77,497.84</t>
  </si>
  <si>
    <t>Insight
SCC</t>
  </si>
  <si>
    <t>CPC-0001733</t>
  </si>
  <si>
    <t>CPC-0001830</t>
  </si>
  <si>
    <t>Dell Corporation Ltd
Dell House 
The Boulevard, 
Cain Road, 
Bracknell, 
Berkshire, 
RG12 1LF</t>
  </si>
  <si>
    <t>CPC-0001734</t>
  </si>
  <si>
    <t>IntraHealth Ltd
1st Floor
William Brown Centre
Manor Way
Peterlee
Co Durham
SR8 5TW</t>
  </si>
  <si>
    <t>CPC-0001097</t>
  </si>
  <si>
    <t>15 years</t>
  </si>
  <si>
    <t>Airwave Solutions Limited
 (Formerly BT PLC)
Charter Court
50 Windsor Road
Slough
Bekshire
SL1 2EJ</t>
  </si>
  <si>
    <t>CPC-0001662</t>
  </si>
  <si>
    <t xml:space="preserve">SCC 
 James House
 Warwick Road 
Sparkhill
Birmingham
B11 2LE          </t>
  </si>
  <si>
    <t>CPC-0001553</t>
  </si>
  <si>
    <t>Construction</t>
  </si>
  <si>
    <t>n/A</t>
  </si>
  <si>
    <t>5 years from installation</t>
  </si>
  <si>
    <t>Site one Ltd, 
Fern Barn, 
Fern Lane, 
Haddenham, 
Bucks, 
HP17 8EL</t>
  </si>
  <si>
    <t>CPC-0001846</t>
  </si>
  <si>
    <t>3 +1</t>
  </si>
  <si>
    <t>MTI Technology Ltd
Saltire Court
Castle Terrace
Edinburgh
EH1 2EG</t>
  </si>
  <si>
    <t>CPC-0001199</t>
  </si>
  <si>
    <t>Saadian Technology Ltd, 
14 Clanwilliam Square, 
Dublin</t>
  </si>
  <si>
    <t>CPC-0001738</t>
  </si>
  <si>
    <t>Utilities</t>
  </si>
  <si>
    <t>4 + 2 years</t>
  </si>
  <si>
    <t>EDF Energy Customers Ltd</t>
  </si>
  <si>
    <t>CPC-0001839</t>
  </si>
  <si>
    <t>RSM Risk Assurance Services</t>
  </si>
  <si>
    <t>CPC-0001671</t>
  </si>
  <si>
    <t>Netcall</t>
  </si>
  <si>
    <t>CPC-0001831</t>
  </si>
  <si>
    <t>3 years 
Optional 2 year extension</t>
  </si>
  <si>
    <t>Corona Energy Retail 4 Ltd</t>
  </si>
  <si>
    <t>CPC-0001863</t>
  </si>
  <si>
    <t>BT PLC  
81 Newgate Street  
London
EC14 7AJ</t>
  </si>
  <si>
    <t>CPC-0001681</t>
  </si>
  <si>
    <t>Scot Group T/A Thrifty Car &amp; Van Rental
Scot House
Matford Park Road
Marsh Barton Trading Estate
Exeter
EX2 8AW</t>
  </si>
  <si>
    <t>CPC-0001818</t>
  </si>
  <si>
    <t xml:space="preserve">Bidfood
814 Leigh Road
Slough
SL1 4BD
</t>
  </si>
  <si>
    <t>CPC-0001826 - Lot 2</t>
  </si>
  <si>
    <t>Software Box/David Horn</t>
  </si>
  <si>
    <t>CPC-0001826 - Lot 3</t>
  </si>
  <si>
    <t>SSC</t>
  </si>
  <si>
    <t>CPC-0001826 - Lot 1</t>
  </si>
  <si>
    <t>European Electronique/Motorola</t>
  </si>
  <si>
    <t>CPC-0001717</t>
  </si>
  <si>
    <t>FP Mailing South Ltd
3 North Star Boulevard
Greenhithe
Kent
DA9 9UG</t>
  </si>
  <si>
    <t>CPC-0001840</t>
  </si>
  <si>
    <t>41 months</t>
  </si>
  <si>
    <t>Yaffy
7 Cambusland Road
Cambuslang Investment Park
Glasgow
G32 8NB</t>
  </si>
  <si>
    <t>CPC-0001799</t>
  </si>
  <si>
    <t>Click Travel
Alpha Tower
Suffolk Street
Queensway
Birmingham
B1 1TT</t>
  </si>
  <si>
    <t>CPC-0001723</t>
  </si>
  <si>
    <t>5+5</t>
  </si>
  <si>
    <t>Wel Medical Ltd, 
12 Fratton Road, 
Portsmouth, 
Hants, PO1 5BX</t>
  </si>
  <si>
    <t>CPC-0001844</t>
  </si>
  <si>
    <t>£31,368 + £26,000</t>
  </si>
  <si>
    <t>Perpetual Licences
3 years Software Assurance</t>
  </si>
  <si>
    <t>CPC-0001880</t>
  </si>
  <si>
    <t>£52,072.20
Initial Roll out</t>
  </si>
  <si>
    <t xml:space="preserve">ad-hoc replenishment only </t>
  </si>
  <si>
    <t>3 yrs 3 months</t>
  </si>
  <si>
    <t xml:space="preserve">SBI Tac Pro Ltd
PO Box 4132
High Street
Malmesbury
Wiltshire
SN16 1AP </t>
  </si>
  <si>
    <t>CPC-0001750</t>
  </si>
  <si>
    <t>43 months</t>
  </si>
  <si>
    <t>University of Teesside</t>
  </si>
  <si>
    <t>CPC-0001881</t>
  </si>
  <si>
    <t>Process Evolution</t>
  </si>
  <si>
    <t>CPC-0001835</t>
  </si>
  <si>
    <t>National Windscreens
Silica House
Galena Close
Tamworth
Staffordshire
B77 4AS</t>
  </si>
  <si>
    <t>CPC-0001847</t>
  </si>
  <si>
    <t>Lot 1 &amp; 2 - Charles Fellows Supplier Ltd
Unit 1
Lanesford Industrial Estate
Ham Lane
Kingswinford
DY6 7JU
Lot 3 - Fast Engineering 
5 Windmill Court
Antrim
BT41 2TX</t>
  </si>
  <si>
    <t>CPC-0001854</t>
  </si>
  <si>
    <t>4 + 1</t>
  </si>
  <si>
    <t>Mixd
Platform
New Station Street
Leeds
LS1 4JB</t>
  </si>
  <si>
    <t>CPC-0001769</t>
  </si>
  <si>
    <t>5 Yeaes</t>
  </si>
  <si>
    <t>Niche Technology Ltd,  
10 Evolution, 
Wynyard Park, 
Wynyard, TS22 5TB</t>
  </si>
  <si>
    <t>CPC-0001471</t>
  </si>
  <si>
    <t>Restore PLC
Unit 1 Redhill Distribution Centre , 
Salbrook Road, 
Salfords,  
Redhill, 
 Surrey  RH1 5DY</t>
  </si>
  <si>
    <t>CPC-0001909</t>
  </si>
  <si>
    <t>Machines - £154,415.60
Server - £5,911.80</t>
  </si>
  <si>
    <t>Machines - £30,883.12
Server - £1,182.36</t>
  </si>
  <si>
    <t>Xerox (UK) Ltd
Building 4
Uxbridge Business Park
Sanderson Road 
Uxbridge
Middlesex
 UB8 1DH</t>
  </si>
  <si>
    <t>CPC-0001881a</t>
  </si>
  <si>
    <t>Access Intelligence Media and Communications Limited (Vuelio)
79 Hatton Gardens
London
EC1N 8JR</t>
  </si>
  <si>
    <t>PFI</t>
  </si>
  <si>
    <t>CPC-0000577</t>
  </si>
  <si>
    <t>25 years</t>
  </si>
  <si>
    <t>John Laing
C/O Services Support (Cleveland) Ltd
Forth Valley Royal Hospital
Corporate Offices
Stirling Road, Larbert, FK5 4WR</t>
  </si>
  <si>
    <t>CPC-0001290</t>
  </si>
  <si>
    <t>20 years</t>
  </si>
  <si>
    <t>Ettrick Limited, 
The Original Bakehouse, 
Oak Mews, 
La Route de Beaumont, 
St Peter, 
Jersey, JE3 7BQ</t>
  </si>
  <si>
    <t>CPC-0001682</t>
  </si>
  <si>
    <t>10 years</t>
  </si>
  <si>
    <t>NORTHUMBRIAN WATER LIMITED 
Northumbria House, 
Abbey Road, 
Pity Me, 
Durham 
 DH1  5FS</t>
  </si>
  <si>
    <t>CPC-0000965</t>
  </si>
  <si>
    <t>Life</t>
  </si>
  <si>
    <t>BCD Underwriting Agency
Essex House
141 Kings Road
Brentwood
Essex
CM14 4DR</t>
  </si>
  <si>
    <t>CPC-0000693</t>
  </si>
  <si>
    <t>Cleveland FM Service Limited
C/O MAMG LIMITED,  
1 GRESHAM STREET
LONDON EC2V 7BX</t>
  </si>
  <si>
    <t>CPC-0000948</t>
  </si>
  <si>
    <t xml:space="preserve">£2,896.33 per quarter paid quarterly in advance on the following quarter days:-
30th June
30th September
31st December
31st March
York Diocesan Board of Finance:-
£579.27 per quarter paid quarterly in advance on quarter days as per above.
</t>
  </si>
  <si>
    <t>60 years</t>
  </si>
  <si>
    <t>Diocese of York
Diocese of Middlesbrough
Middlesbrough Council
One North East</t>
  </si>
  <si>
    <t>CPC-0001747</t>
  </si>
  <si>
    <t>Year 1 - £44,158.67
Years 2 - 4 £27,369.67</t>
  </si>
  <si>
    <t>Specialist Computer Centre (SCC)
International HQ
James House
Warwick Road
Tyseley
Birmingham
B11 2LE</t>
  </si>
  <si>
    <t>05/06/2020
To raise annual PO</t>
  </si>
  <si>
    <t>CPC-0001656</t>
  </si>
  <si>
    <t>1 Years</t>
  </si>
  <si>
    <t xml:space="preserve">SCC 
 James House
 Warwick Road 
 Sparkhill
Birmingham
B11 2LE          </t>
  </si>
  <si>
    <t>0705/2020</t>
  </si>
  <si>
    <t>CPC-0001672</t>
  </si>
  <si>
    <t>1+1</t>
  </si>
  <si>
    <t>Robin Brierely Consulting
Bryn, Cadwrfa
Market Square, Montgomery
Powys
SY15 6PA</t>
  </si>
  <si>
    <t>31/03/20120</t>
  </si>
  <si>
    <t>CPC-0001868</t>
  </si>
  <si>
    <t>14 days</t>
  </si>
  <si>
    <t>Completion of Project</t>
  </si>
  <si>
    <t>CPC-0001886</t>
  </si>
  <si>
    <t>No renewal - contract for 1 year</t>
  </si>
  <si>
    <t>CPC-0001855</t>
  </si>
  <si>
    <t>£237,000 (5+1 year)</t>
  </si>
  <si>
    <t xml:space="preserve">5 +1 years </t>
  </si>
  <si>
    <t>JML Software Solutions Ltd
30 Shenley Pavilions
Chalkdell Drive
Milton Keynes
Bucks
MK5 6LB</t>
  </si>
  <si>
    <t>CPC-0001884</t>
  </si>
  <si>
    <t>SCC</t>
  </si>
  <si>
    <t>Jacqui Paterson Veterinary Surgery
4-6 Lyttleton Drive
Hartburn
Stockton on Tees
TS18 5AW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</si>
</sst>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/>
      <sz val="10"/>
      <color indexed="12"/>
      <name val="Arial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76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6" fillId="0" borderId="0" xfId="0" applyFont="1"/>
    <xf numFmtId="164" fontId="3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3" borderId="0" xfId="0" applyFont="1" applyFill="1" applyAlignment="1">
      <alignment vertical="center"/>
    </xf>
    <xf numFmtId="164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6" fillId="0" borderId="0" xfId="0" applyFont="1" applyFill="1"/>
    <xf numFmtId="0" fontId="3" fillId="3" borderId="1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3" fillId="4" borderId="0" xfId="0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14" fontId="3" fillId="3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/>
    <xf numFmtId="0" fontId="6" fillId="0" borderId="1" xfId="0" applyFont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/>
    </xf>
    <xf numFmtId="164" fontId="3" fillId="0" borderId="1" xfId="3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44" fontId="6" fillId="0" borderId="1" xfId="2" applyFont="1" applyBorder="1" applyAlignment="1">
      <alignment horizontal="center" vertical="center"/>
    </xf>
    <xf numFmtId="0" fontId="6" fillId="0" borderId="1" xfId="0" applyFont="1" applyBorder="1"/>
    <xf numFmtId="0" fontId="3" fillId="3" borderId="0" xfId="0" applyFont="1" applyFill="1" applyBorder="1" applyAlignment="1">
      <alignment vertical="center" wrapText="1"/>
    </xf>
    <xf numFmtId="0" fontId="3" fillId="5" borderId="0" xfId="0" applyFont="1" applyFill="1" applyAlignment="1">
      <alignment horizontal="center" vertical="center" wrapText="1"/>
    </xf>
    <xf numFmtId="8" fontId="3" fillId="0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/>
    <xf numFmtId="0" fontId="3" fillId="0" borderId="0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44" fontId="3" fillId="0" borderId="1" xfId="2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4" fontId="3" fillId="3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4" fontId="6" fillId="0" borderId="1" xfId="2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164" fontId="3" fillId="0" borderId="0" xfId="0" applyNumberFormat="1" applyFont="1" applyFill="1" applyAlignment="1">
      <alignment horizontal="center" vertical="top" wrapText="1"/>
    </xf>
    <xf numFmtId="14" fontId="3" fillId="3" borderId="0" xfId="0" applyNumberFormat="1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0" fillId="3" borderId="0" xfId="0" applyFill="1"/>
  </cellXfs>
  <cellStyles count="5">
    <cellStyle name="Comma" xfId="1" builtinId="3"/>
    <cellStyle name="Currency" xfId="2" builtinId="4"/>
    <cellStyle name="Hyperlink" xfId="3" builtinId="8"/>
    <cellStyle name="Normal" xfId="0" builtinId="0"/>
    <cellStyle name="Normal 1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331"/>
  <sheetViews>
    <sheetView tabSelected="1" workbookViewId="0">
      <selection activeCell="A9" sqref="A9"/>
    </sheetView>
  </sheetViews>
  <sheetFormatPr defaultRowHeight="15" x14ac:dyDescent="0.25"/>
  <cols>
    <col min="3" max="3" width="20.42578125" bestFit="1" customWidth="1"/>
    <col min="4" max="4" width="27.7109375" bestFit="1" customWidth="1"/>
    <col min="6" max="6" width="35.85546875" bestFit="1" customWidth="1"/>
    <col min="7" max="7" width="11.28515625" style="75" bestFit="1" customWidth="1"/>
  </cols>
  <sheetData>
    <row r="1" spans="1:249" s="5" customFormat="1" ht="55.5" customHeight="1" x14ac:dyDescent="0.3">
      <c r="A1" s="2" t="s">
        <v>0</v>
      </c>
      <c r="B1" s="1" t="s">
        <v>1</v>
      </c>
      <c r="C1" s="3" t="s">
        <v>2</v>
      </c>
      <c r="D1" s="3" t="s">
        <v>3</v>
      </c>
      <c r="E1" s="1" t="s">
        <v>4</v>
      </c>
      <c r="F1" s="1" t="s">
        <v>5</v>
      </c>
      <c r="G1" s="4" t="s">
        <v>6</v>
      </c>
    </row>
    <row r="2" spans="1:249" s="13" customFormat="1" ht="84" customHeight="1" x14ac:dyDescent="0.3">
      <c r="A2" s="7" t="s">
        <v>48</v>
      </c>
      <c r="B2" s="6" t="s">
        <v>8</v>
      </c>
      <c r="C2" s="8" t="s">
        <v>35</v>
      </c>
      <c r="D2" s="8">
        <v>24000</v>
      </c>
      <c r="E2" s="6" t="s">
        <v>35</v>
      </c>
      <c r="F2" s="6" t="s">
        <v>36</v>
      </c>
      <c r="G2" s="10">
        <v>44096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</row>
    <row r="3" spans="1:249" s="19" customFormat="1" ht="82.5" customHeight="1" x14ac:dyDescent="0.25">
      <c r="A3" s="7" t="s">
        <v>332</v>
      </c>
      <c r="B3" s="6" t="s">
        <v>8</v>
      </c>
      <c r="C3" s="8" t="s">
        <v>35</v>
      </c>
      <c r="D3" s="8">
        <v>54829.86</v>
      </c>
      <c r="E3" s="6" t="s">
        <v>38</v>
      </c>
      <c r="F3" s="6" t="s">
        <v>54</v>
      </c>
      <c r="G3" s="10">
        <v>44408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</row>
    <row r="4" spans="1:249" s="12" customFormat="1" ht="87" customHeight="1" x14ac:dyDescent="0.25">
      <c r="A4" s="7" t="s">
        <v>87</v>
      </c>
      <c r="B4" s="6" t="s">
        <v>13</v>
      </c>
      <c r="C4" s="8" t="s">
        <v>88</v>
      </c>
      <c r="D4" s="8" t="s">
        <v>89</v>
      </c>
      <c r="E4" s="6" t="s">
        <v>90</v>
      </c>
      <c r="F4" s="6" t="s">
        <v>91</v>
      </c>
      <c r="G4" s="10">
        <v>44134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s="12" customFormat="1" ht="75" customHeight="1" x14ac:dyDescent="0.25">
      <c r="A5" s="7" t="s">
        <v>495</v>
      </c>
      <c r="B5" s="6" t="s">
        <v>46</v>
      </c>
      <c r="C5" s="8" t="s">
        <v>496</v>
      </c>
      <c r="D5" s="8" t="s">
        <v>497</v>
      </c>
      <c r="E5" s="6" t="s">
        <v>19</v>
      </c>
      <c r="F5" s="6" t="s">
        <v>498</v>
      </c>
      <c r="G5" s="10">
        <v>45869</v>
      </c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</row>
    <row r="6" spans="1:249" s="5" customFormat="1" ht="66.75" customHeight="1" x14ac:dyDescent="0.25">
      <c r="A6" s="32" t="s">
        <v>202</v>
      </c>
      <c r="B6" s="26" t="s">
        <v>8</v>
      </c>
      <c r="C6" s="25" t="s">
        <v>203</v>
      </c>
      <c r="D6" s="25" t="s">
        <v>204</v>
      </c>
      <c r="E6" s="26" t="s">
        <v>41</v>
      </c>
      <c r="F6" s="6" t="s">
        <v>205</v>
      </c>
      <c r="G6" s="10">
        <v>44273</v>
      </c>
      <c r="H6" s="39"/>
      <c r="I6" s="39"/>
      <c r="J6" s="39"/>
      <c r="K6" s="39"/>
      <c r="L6" s="39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47"/>
      <c r="HP6" s="47"/>
      <c r="HQ6" s="47"/>
      <c r="HR6" s="47"/>
      <c r="HS6" s="47"/>
      <c r="HT6" s="47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</row>
    <row r="7" spans="1:249" s="5" customFormat="1" ht="93.75" customHeight="1" x14ac:dyDescent="0.25">
      <c r="A7" s="38" t="s">
        <v>362</v>
      </c>
      <c r="B7" s="38" t="s">
        <v>8</v>
      </c>
      <c r="C7" s="45" t="s">
        <v>363</v>
      </c>
      <c r="D7" s="64"/>
      <c r="E7" s="6" t="s">
        <v>364</v>
      </c>
      <c r="F7" s="6" t="s">
        <v>365</v>
      </c>
      <c r="G7" s="72">
        <v>44500</v>
      </c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</row>
    <row r="8" spans="1:249" s="18" customFormat="1" ht="38.25" x14ac:dyDescent="0.2">
      <c r="A8" s="32" t="s">
        <v>393</v>
      </c>
      <c r="B8" s="26" t="s">
        <v>13</v>
      </c>
      <c r="C8" s="25">
        <v>0</v>
      </c>
      <c r="D8" s="25" t="s">
        <v>83</v>
      </c>
      <c r="E8" s="26" t="s">
        <v>395</v>
      </c>
      <c r="F8" s="6" t="s">
        <v>394</v>
      </c>
      <c r="G8" s="10">
        <v>44679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</row>
    <row r="9" spans="1:249" s="5" customFormat="1" ht="108" customHeight="1" x14ac:dyDescent="0.25">
      <c r="A9" s="7" t="s">
        <v>473</v>
      </c>
      <c r="B9" s="6" t="s">
        <v>22</v>
      </c>
      <c r="C9" s="8" t="s">
        <v>474</v>
      </c>
      <c r="D9" s="8" t="s">
        <v>475</v>
      </c>
      <c r="E9" s="6" t="s">
        <v>476</v>
      </c>
      <c r="F9" s="6" t="s">
        <v>477</v>
      </c>
      <c r="G9" s="10">
        <v>45199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7"/>
      <c r="HP9" s="17"/>
      <c r="HQ9" s="17"/>
      <c r="HR9" s="17"/>
      <c r="HS9" s="17"/>
      <c r="HT9" s="17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</row>
    <row r="10" spans="1:249" s="18" customFormat="1" ht="79.150000000000006" x14ac:dyDescent="0.3">
      <c r="A10" s="7" t="s">
        <v>95</v>
      </c>
      <c r="B10" s="6" t="s">
        <v>26</v>
      </c>
      <c r="C10" s="8"/>
      <c r="D10" s="8" t="s">
        <v>50</v>
      </c>
      <c r="E10" s="6"/>
      <c r="F10" s="6" t="s">
        <v>52</v>
      </c>
      <c r="G10" s="10">
        <v>44135</v>
      </c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</row>
    <row r="11" spans="1:249" s="18" customFormat="1" ht="26.1" customHeight="1" x14ac:dyDescent="0.3">
      <c r="A11" s="7" t="s">
        <v>115</v>
      </c>
      <c r="B11" s="38" t="s">
        <v>116</v>
      </c>
      <c r="C11" s="8"/>
      <c r="D11" s="8"/>
      <c r="E11" s="6" t="s">
        <v>117</v>
      </c>
      <c r="F11" s="6" t="s">
        <v>118</v>
      </c>
      <c r="G11" s="10">
        <v>44149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7"/>
      <c r="HK11" s="17"/>
      <c r="HL11" s="17"/>
      <c r="HM11" s="17"/>
      <c r="HN11" s="17"/>
      <c r="HO11" s="17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</row>
    <row r="12" spans="1:249" s="18" customFormat="1" ht="12.95" customHeight="1" x14ac:dyDescent="0.25">
      <c r="A12" s="7" t="s">
        <v>115</v>
      </c>
      <c r="B12" s="38" t="s">
        <v>116</v>
      </c>
      <c r="C12" s="8"/>
      <c r="D12" s="8"/>
      <c r="E12" s="6" t="s">
        <v>117</v>
      </c>
      <c r="F12" s="6" t="s">
        <v>119</v>
      </c>
      <c r="G12" s="10">
        <v>44149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</row>
    <row r="13" spans="1:249" s="23" customFormat="1" ht="13.15" x14ac:dyDescent="0.3">
      <c r="A13" s="7" t="s">
        <v>115</v>
      </c>
      <c r="B13" s="38" t="s">
        <v>116</v>
      </c>
      <c r="C13" s="8"/>
      <c r="D13" s="8"/>
      <c r="E13" s="6" t="s">
        <v>117</v>
      </c>
      <c r="F13" s="6" t="s">
        <v>119</v>
      </c>
      <c r="G13" s="10">
        <v>44152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</row>
    <row r="14" spans="1:249" s="18" customFormat="1" ht="13.15" x14ac:dyDescent="0.3">
      <c r="A14" s="7" t="s">
        <v>115</v>
      </c>
      <c r="B14" s="38" t="s">
        <v>116</v>
      </c>
      <c r="C14" s="8"/>
      <c r="D14" s="8"/>
      <c r="E14" s="6" t="s">
        <v>117</v>
      </c>
      <c r="F14" s="6" t="s">
        <v>119</v>
      </c>
      <c r="G14" s="10">
        <v>44179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</row>
    <row r="15" spans="1:249" s="18" customFormat="1" ht="52.9" x14ac:dyDescent="0.25">
      <c r="A15" s="7" t="s">
        <v>445</v>
      </c>
      <c r="B15" s="6" t="s">
        <v>438</v>
      </c>
      <c r="C15" s="8"/>
      <c r="D15" s="8"/>
      <c r="E15" s="6" t="s">
        <v>446</v>
      </c>
      <c r="F15" s="6" t="s">
        <v>447</v>
      </c>
      <c r="G15" s="10">
        <v>45016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</row>
    <row r="16" spans="1:249" s="12" customFormat="1" ht="89.25" x14ac:dyDescent="0.25">
      <c r="A16" s="7" t="s">
        <v>242</v>
      </c>
      <c r="B16" s="6" t="s">
        <v>8</v>
      </c>
      <c r="C16" s="8"/>
      <c r="D16" s="8">
        <v>18890.29</v>
      </c>
      <c r="E16" s="6" t="s">
        <v>243</v>
      </c>
      <c r="F16" s="6" t="s">
        <v>244</v>
      </c>
      <c r="G16" s="10">
        <v>44286</v>
      </c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</row>
    <row r="17" spans="1:249" s="5" customFormat="1" ht="93.75" customHeight="1" x14ac:dyDescent="0.25">
      <c r="A17" s="6" t="s">
        <v>470</v>
      </c>
      <c r="B17" s="6" t="s">
        <v>8</v>
      </c>
      <c r="C17" s="8" t="s">
        <v>471</v>
      </c>
      <c r="D17" s="8"/>
      <c r="E17" s="6" t="s">
        <v>472</v>
      </c>
      <c r="F17" s="6" t="s">
        <v>54</v>
      </c>
      <c r="G17" s="10">
        <v>45170</v>
      </c>
      <c r="H17" s="17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2"/>
      <c r="HP17" s="12"/>
      <c r="HQ17" s="12"/>
      <c r="HR17" s="12"/>
      <c r="HS17" s="12"/>
      <c r="HT17" s="12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</row>
    <row r="18" spans="1:249" s="5" customFormat="1" ht="93.75" customHeight="1" x14ac:dyDescent="0.25">
      <c r="A18" s="32" t="s">
        <v>55</v>
      </c>
      <c r="B18" s="26" t="s">
        <v>8</v>
      </c>
      <c r="C18" s="25" t="s">
        <v>538</v>
      </c>
      <c r="D18" s="25">
        <v>39500</v>
      </c>
      <c r="E18" s="26" t="s">
        <v>539</v>
      </c>
      <c r="F18" s="26" t="s">
        <v>540</v>
      </c>
      <c r="G18" s="33">
        <v>44469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</row>
    <row r="19" spans="1:249" s="5" customFormat="1" ht="93.75" customHeight="1" x14ac:dyDescent="0.2">
      <c r="A19" s="15" t="s">
        <v>155</v>
      </c>
      <c r="B19" s="15" t="s">
        <v>13</v>
      </c>
      <c r="C19" s="20" t="s">
        <v>156</v>
      </c>
      <c r="D19" s="20" t="s">
        <v>157</v>
      </c>
      <c r="E19" s="15" t="s">
        <v>158</v>
      </c>
      <c r="F19" s="15" t="s">
        <v>159</v>
      </c>
      <c r="G19" s="10">
        <v>44196</v>
      </c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</row>
    <row r="20" spans="1:249" s="5" customFormat="1" ht="93.75" customHeight="1" x14ac:dyDescent="0.25">
      <c r="A20" s="7" t="s">
        <v>414</v>
      </c>
      <c r="B20" s="6" t="s">
        <v>8</v>
      </c>
      <c r="C20" s="8" t="s">
        <v>415</v>
      </c>
      <c r="D20" s="8">
        <v>0</v>
      </c>
      <c r="E20" s="9" t="s">
        <v>136</v>
      </c>
      <c r="F20" s="6" t="s">
        <v>416</v>
      </c>
      <c r="G20" s="10">
        <v>44804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</row>
    <row r="21" spans="1:249" s="27" customFormat="1" ht="63.75" x14ac:dyDescent="0.2">
      <c r="A21" s="15" t="s">
        <v>17</v>
      </c>
      <c r="B21" s="6" t="s">
        <v>8</v>
      </c>
      <c r="C21" s="8" t="s">
        <v>18</v>
      </c>
      <c r="D21" s="8" t="s">
        <v>9</v>
      </c>
      <c r="E21" s="6" t="s">
        <v>19</v>
      </c>
      <c r="F21" s="6" t="s">
        <v>20</v>
      </c>
      <c r="G21" s="10">
        <v>43921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5"/>
      <c r="HP21" s="5"/>
      <c r="HQ21" s="5"/>
      <c r="HR21" s="5"/>
      <c r="HS21" s="5"/>
      <c r="HT21" s="5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</row>
    <row r="22" spans="1:249" s="5" customFormat="1" ht="89.25" customHeight="1" x14ac:dyDescent="0.25">
      <c r="A22" s="15" t="s">
        <v>265</v>
      </c>
      <c r="B22" s="6" t="s">
        <v>13</v>
      </c>
      <c r="C22" s="8" t="s">
        <v>266</v>
      </c>
      <c r="D22" s="8">
        <v>8000</v>
      </c>
      <c r="E22" s="9" t="s">
        <v>38</v>
      </c>
      <c r="F22" s="6" t="s">
        <v>267</v>
      </c>
      <c r="G22" s="10">
        <v>44286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</row>
    <row r="23" spans="1:249" s="5" customFormat="1" ht="127.5" customHeight="1" x14ac:dyDescent="0.3">
      <c r="A23" s="7" t="s">
        <v>146</v>
      </c>
      <c r="B23" s="6" t="s">
        <v>8</v>
      </c>
      <c r="C23" s="8" t="s">
        <v>147</v>
      </c>
      <c r="D23" s="8" t="s">
        <v>147</v>
      </c>
      <c r="E23" s="6" t="s">
        <v>148</v>
      </c>
      <c r="F23" s="6" t="s">
        <v>149</v>
      </c>
      <c r="G23" s="10">
        <v>44196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7"/>
      <c r="HP23" s="17"/>
      <c r="HQ23" s="17"/>
      <c r="HR23" s="17"/>
      <c r="HS23" s="17"/>
      <c r="HT23" s="17"/>
    </row>
    <row r="24" spans="1:249" s="12" customFormat="1" ht="90" customHeight="1" x14ac:dyDescent="0.25">
      <c r="A24" s="7" t="s">
        <v>213</v>
      </c>
      <c r="B24" s="6" t="s">
        <v>13</v>
      </c>
      <c r="C24" s="8" t="s">
        <v>25</v>
      </c>
      <c r="D24" s="8" t="s">
        <v>25</v>
      </c>
      <c r="E24" s="6" t="s">
        <v>214</v>
      </c>
      <c r="F24" s="6" t="s">
        <v>215</v>
      </c>
      <c r="G24" s="10">
        <v>44286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</row>
    <row r="25" spans="1:249" s="5" customFormat="1" ht="75.95" customHeight="1" x14ac:dyDescent="0.3">
      <c r="A25" s="7" t="s">
        <v>238</v>
      </c>
      <c r="B25" s="6" t="s">
        <v>8</v>
      </c>
      <c r="C25" s="8" t="s">
        <v>25</v>
      </c>
      <c r="D25" s="8">
        <v>16011</v>
      </c>
      <c r="E25" s="6" t="s">
        <v>27</v>
      </c>
      <c r="F25" s="6" t="s">
        <v>239</v>
      </c>
      <c r="G25" s="10">
        <v>44286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</row>
    <row r="26" spans="1:249" s="5" customFormat="1" ht="63.75" customHeight="1" x14ac:dyDescent="0.3">
      <c r="A26" s="7" t="s">
        <v>514</v>
      </c>
      <c r="B26" s="6" t="s">
        <v>501</v>
      </c>
      <c r="C26" s="8">
        <v>110000000</v>
      </c>
      <c r="D26" s="8">
        <f>4648676+66773</f>
        <v>4715449</v>
      </c>
      <c r="E26" s="6" t="s">
        <v>503</v>
      </c>
      <c r="F26" s="6" t="s">
        <v>515</v>
      </c>
      <c r="G26" s="10">
        <v>48244</v>
      </c>
      <c r="HO26" s="12"/>
      <c r="HP26" s="12"/>
      <c r="HQ26" s="12"/>
      <c r="HR26" s="12"/>
      <c r="HS26" s="12"/>
      <c r="HT26" s="12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</row>
    <row r="27" spans="1:249" s="5" customFormat="1" ht="72" customHeight="1" x14ac:dyDescent="0.3">
      <c r="A27" s="7" t="s">
        <v>502</v>
      </c>
      <c r="B27" s="6" t="s">
        <v>501</v>
      </c>
      <c r="C27" s="8">
        <f>25*1205300</f>
        <v>30132500</v>
      </c>
      <c r="D27" s="8">
        <v>1508671</v>
      </c>
      <c r="E27" s="6" t="s">
        <v>503</v>
      </c>
      <c r="F27" s="6" t="s">
        <v>504</v>
      </c>
      <c r="G27" s="10">
        <v>46112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1"/>
      <c r="HP27" s="11"/>
      <c r="HQ27" s="11"/>
      <c r="HR27" s="11"/>
      <c r="HS27" s="11"/>
      <c r="HT27" s="11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</row>
    <row r="28" spans="1:249" s="5" customFormat="1" ht="105" customHeight="1" x14ac:dyDescent="0.3">
      <c r="A28" s="7" t="s">
        <v>403</v>
      </c>
      <c r="B28" s="6" t="s">
        <v>13</v>
      </c>
      <c r="C28" s="8">
        <v>7709717</v>
      </c>
      <c r="D28" s="8">
        <v>1568785</v>
      </c>
      <c r="E28" s="6" t="s">
        <v>113</v>
      </c>
      <c r="F28" s="6" t="s">
        <v>404</v>
      </c>
      <c r="G28" s="10">
        <v>44742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1"/>
      <c r="HP28" s="11"/>
      <c r="HQ28" s="11"/>
      <c r="HR28" s="11"/>
      <c r="HS28" s="11"/>
      <c r="HT28" s="11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</row>
    <row r="29" spans="1:249" s="19" customFormat="1" ht="89.25" x14ac:dyDescent="0.2">
      <c r="A29" s="7" t="s">
        <v>422</v>
      </c>
      <c r="B29" s="6" t="s">
        <v>112</v>
      </c>
      <c r="C29" s="8">
        <f>400000*15</f>
        <v>6000000</v>
      </c>
      <c r="D29" s="8">
        <v>227000</v>
      </c>
      <c r="E29" s="6" t="s">
        <v>423</v>
      </c>
      <c r="F29" s="6" t="s">
        <v>424</v>
      </c>
      <c r="G29" s="10">
        <v>44926</v>
      </c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</row>
    <row r="30" spans="1:249" s="19" customFormat="1" ht="67.5" customHeight="1" x14ac:dyDescent="0.25">
      <c r="A30" s="7" t="s">
        <v>437</v>
      </c>
      <c r="B30" s="6" t="s">
        <v>438</v>
      </c>
      <c r="C30" s="8">
        <v>4633266</v>
      </c>
      <c r="D30" s="8">
        <v>722211</v>
      </c>
      <c r="E30" s="6" t="s">
        <v>439</v>
      </c>
      <c r="F30" s="16" t="s">
        <v>440</v>
      </c>
      <c r="G30" s="10">
        <v>45016</v>
      </c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</row>
    <row r="31" spans="1:249" s="13" customFormat="1" ht="75" customHeight="1" x14ac:dyDescent="0.3">
      <c r="A31" s="7" t="s">
        <v>42</v>
      </c>
      <c r="B31" s="6" t="s">
        <v>13</v>
      </c>
      <c r="C31" s="8">
        <v>4000000</v>
      </c>
      <c r="D31" s="8">
        <v>1208000</v>
      </c>
      <c r="E31" s="6" t="s">
        <v>43</v>
      </c>
      <c r="F31" s="6" t="s">
        <v>44</v>
      </c>
      <c r="G31" s="10">
        <v>45169</v>
      </c>
      <c r="H31" s="11"/>
      <c r="I31" s="11"/>
      <c r="J31" s="11"/>
      <c r="K31" s="11"/>
      <c r="L31" s="11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</row>
    <row r="32" spans="1:249" s="5" customFormat="1" ht="75.75" customHeight="1" x14ac:dyDescent="0.3">
      <c r="A32" s="7" t="s">
        <v>401</v>
      </c>
      <c r="B32" s="6" t="s">
        <v>13</v>
      </c>
      <c r="C32" s="8">
        <v>3835842</v>
      </c>
      <c r="D32" s="8">
        <v>813124</v>
      </c>
      <c r="E32" s="6" t="s">
        <v>113</v>
      </c>
      <c r="F32" s="6" t="s">
        <v>402</v>
      </c>
      <c r="G32" s="10">
        <v>44742</v>
      </c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</row>
    <row r="33" spans="1:249" s="5" customFormat="1" ht="75.75" customHeight="1" x14ac:dyDescent="0.3">
      <c r="A33" s="7" t="s">
        <v>478</v>
      </c>
      <c r="B33" s="6" t="s">
        <v>13</v>
      </c>
      <c r="C33" s="8">
        <v>3792000</v>
      </c>
      <c r="D33" s="8">
        <v>464000</v>
      </c>
      <c r="E33" s="6" t="s">
        <v>479</v>
      </c>
      <c r="F33" s="6" t="s">
        <v>480</v>
      </c>
      <c r="G33" s="10">
        <v>45199</v>
      </c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  <c r="HT33" s="39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</row>
    <row r="34" spans="1:249" s="5" customFormat="1" ht="149.25" customHeight="1" x14ac:dyDescent="0.3">
      <c r="A34" s="7" t="s">
        <v>296</v>
      </c>
      <c r="B34" s="6" t="s">
        <v>13</v>
      </c>
      <c r="C34" s="8">
        <v>3149060</v>
      </c>
      <c r="D34" s="8">
        <v>629812</v>
      </c>
      <c r="E34" s="6" t="s">
        <v>113</v>
      </c>
      <c r="F34" s="6" t="s">
        <v>297</v>
      </c>
      <c r="G34" s="10">
        <v>44347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</row>
    <row r="35" spans="1:249" s="30" customFormat="1" ht="73.5" customHeight="1" x14ac:dyDescent="0.3">
      <c r="A35" s="7" t="s">
        <v>230</v>
      </c>
      <c r="B35" s="6" t="s">
        <v>13</v>
      </c>
      <c r="C35" s="8">
        <v>2887052</v>
      </c>
      <c r="D35" s="8">
        <v>733979</v>
      </c>
      <c r="E35" s="6" t="s">
        <v>32</v>
      </c>
      <c r="F35" s="6" t="s">
        <v>224</v>
      </c>
      <c r="G35" s="10">
        <v>44286</v>
      </c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</row>
    <row r="36" spans="1:249" s="11" customFormat="1" ht="89.25" customHeight="1" x14ac:dyDescent="0.3">
      <c r="A36" s="7" t="s">
        <v>273</v>
      </c>
      <c r="B36" s="6" t="s">
        <v>13</v>
      </c>
      <c r="C36" s="8">
        <v>2512060</v>
      </c>
      <c r="D36" s="8">
        <v>628015</v>
      </c>
      <c r="E36" s="6" t="s">
        <v>161</v>
      </c>
      <c r="F36" s="6" t="s">
        <v>274</v>
      </c>
      <c r="G36" s="10">
        <v>44287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5"/>
      <c r="HP36" s="5"/>
      <c r="HQ36" s="5"/>
      <c r="HR36" s="5"/>
      <c r="HS36" s="5"/>
      <c r="HT36" s="5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</row>
    <row r="37" spans="1:249" s="5" customFormat="1" ht="75.75" customHeight="1" x14ac:dyDescent="0.25">
      <c r="A37" s="7" t="s">
        <v>222</v>
      </c>
      <c r="B37" s="6" t="s">
        <v>13</v>
      </c>
      <c r="C37" s="8">
        <v>2376500</v>
      </c>
      <c r="D37" s="8">
        <v>252000</v>
      </c>
      <c r="E37" s="6" t="s">
        <v>223</v>
      </c>
      <c r="F37" s="6" t="s">
        <v>224</v>
      </c>
      <c r="G37" s="10">
        <v>44286</v>
      </c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</row>
    <row r="38" spans="1:249" s="5" customFormat="1" ht="72" customHeight="1" x14ac:dyDescent="0.25">
      <c r="A38" s="7" t="s">
        <v>53</v>
      </c>
      <c r="B38" s="6" t="s">
        <v>8</v>
      </c>
      <c r="C38" s="8">
        <v>1630726.99</v>
      </c>
      <c r="D38" s="8">
        <v>387654.69</v>
      </c>
      <c r="E38" s="6" t="s">
        <v>10</v>
      </c>
      <c r="F38" s="6" t="s">
        <v>54</v>
      </c>
      <c r="G38" s="10">
        <v>44469</v>
      </c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</row>
    <row r="39" spans="1:249" s="5" customFormat="1" ht="63.75" customHeight="1" x14ac:dyDescent="0.25">
      <c r="A39" s="7" t="s">
        <v>425</v>
      </c>
      <c r="B39" s="6" t="s">
        <v>8</v>
      </c>
      <c r="C39" s="8">
        <v>1232405</v>
      </c>
      <c r="D39" s="8">
        <v>0</v>
      </c>
      <c r="E39" s="9" t="s">
        <v>19</v>
      </c>
      <c r="F39" s="6" t="s">
        <v>426</v>
      </c>
      <c r="G39" s="10">
        <v>44926</v>
      </c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</row>
    <row r="40" spans="1:249" s="19" customFormat="1" ht="51" x14ac:dyDescent="0.2">
      <c r="A40" s="15" t="s">
        <v>268</v>
      </c>
      <c r="B40" s="15" t="s">
        <v>13</v>
      </c>
      <c r="C40" s="20">
        <v>1168355.25</v>
      </c>
      <c r="D40" s="20">
        <v>233671.05</v>
      </c>
      <c r="E40" s="15" t="s">
        <v>113</v>
      </c>
      <c r="F40" s="15" t="s">
        <v>269</v>
      </c>
      <c r="G40" s="10">
        <v>44286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</row>
    <row r="41" spans="1:249" s="5" customFormat="1" ht="78" customHeight="1" x14ac:dyDescent="0.3">
      <c r="A41" s="7" t="s">
        <v>405</v>
      </c>
      <c r="B41" s="6" t="s">
        <v>8</v>
      </c>
      <c r="C41" s="8">
        <v>1080400</v>
      </c>
      <c r="D41" s="8">
        <v>91100</v>
      </c>
      <c r="E41" s="6" t="s">
        <v>19</v>
      </c>
      <c r="F41" s="6" t="s">
        <v>406</v>
      </c>
      <c r="G41" s="10">
        <v>44751</v>
      </c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</row>
    <row r="42" spans="1:249" s="5" customFormat="1" ht="98.25" customHeight="1" x14ac:dyDescent="0.2">
      <c r="A42" s="7" t="s">
        <v>96</v>
      </c>
      <c r="B42" s="6" t="s">
        <v>97</v>
      </c>
      <c r="C42" s="8">
        <v>1078234.1000000001</v>
      </c>
      <c r="D42" s="8" t="s">
        <v>98</v>
      </c>
      <c r="E42" s="6" t="s">
        <v>19</v>
      </c>
      <c r="F42" s="6" t="s">
        <v>99</v>
      </c>
      <c r="G42" s="10">
        <v>44500</v>
      </c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</row>
    <row r="43" spans="1:249" s="19" customFormat="1" ht="191.25" x14ac:dyDescent="0.2">
      <c r="A43" s="7" t="s">
        <v>516</v>
      </c>
      <c r="B43" s="6" t="s">
        <v>501</v>
      </c>
      <c r="C43" s="8">
        <v>1000000</v>
      </c>
      <c r="D43" s="8" t="s">
        <v>517</v>
      </c>
      <c r="E43" s="6" t="s">
        <v>518</v>
      </c>
      <c r="F43" s="6" t="s">
        <v>519</v>
      </c>
      <c r="G43" s="10">
        <v>60357</v>
      </c>
      <c r="H43" s="11"/>
      <c r="I43" s="11"/>
      <c r="J43" s="11"/>
      <c r="K43" s="11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5"/>
      <c r="HP43" s="5"/>
      <c r="HQ43" s="5"/>
      <c r="HR43" s="5"/>
      <c r="HS43" s="5"/>
      <c r="HT43" s="5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  <c r="IO43" s="18"/>
    </row>
    <row r="44" spans="1:249" s="5" customFormat="1" ht="75.75" customHeight="1" x14ac:dyDescent="0.3">
      <c r="A44" s="7" t="s">
        <v>490</v>
      </c>
      <c r="B44" s="6" t="s">
        <v>8</v>
      </c>
      <c r="C44" s="8">
        <v>759630</v>
      </c>
      <c r="D44" s="8">
        <v>151926</v>
      </c>
      <c r="E44" s="6" t="s">
        <v>491</v>
      </c>
      <c r="F44" s="6" t="s">
        <v>492</v>
      </c>
      <c r="G44" s="10">
        <v>45382</v>
      </c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7"/>
      <c r="HP44" s="17"/>
      <c r="HQ44" s="17"/>
      <c r="HR44" s="17"/>
      <c r="HS44" s="17"/>
      <c r="HT44" s="17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</row>
    <row r="45" spans="1:249" s="12" customFormat="1" ht="63.75" customHeight="1" x14ac:dyDescent="0.3">
      <c r="A45" s="32" t="s">
        <v>541</v>
      </c>
      <c r="B45" s="26" t="s">
        <v>8</v>
      </c>
      <c r="C45" s="25">
        <v>758960.65</v>
      </c>
      <c r="D45" s="25">
        <v>108422.95</v>
      </c>
      <c r="E45" s="26" t="s">
        <v>43</v>
      </c>
      <c r="F45" s="26" t="s">
        <v>542</v>
      </c>
      <c r="G45" s="33">
        <v>45930</v>
      </c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</row>
    <row r="46" spans="1:249" s="19" customFormat="1" ht="96" customHeight="1" x14ac:dyDescent="0.25">
      <c r="A46" s="7" t="s">
        <v>21</v>
      </c>
      <c r="B46" s="6" t="s">
        <v>22</v>
      </c>
      <c r="C46" s="8">
        <v>735000</v>
      </c>
      <c r="D46" s="8">
        <v>107703.96</v>
      </c>
      <c r="E46" s="6" t="s">
        <v>23</v>
      </c>
      <c r="F46" s="6" t="s">
        <v>24</v>
      </c>
      <c r="G46" s="10">
        <v>43921</v>
      </c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</row>
    <row r="47" spans="1:249" s="5" customFormat="1" ht="63.75" customHeight="1" x14ac:dyDescent="0.3">
      <c r="A47" s="7" t="s">
        <v>456</v>
      </c>
      <c r="B47" s="6" t="s">
        <v>8</v>
      </c>
      <c r="C47" s="8">
        <v>704362.05</v>
      </c>
      <c r="D47" s="8">
        <v>16615.38</v>
      </c>
      <c r="E47" s="6" t="s">
        <v>113</v>
      </c>
      <c r="F47" s="6" t="s">
        <v>457</v>
      </c>
      <c r="G47" s="10">
        <v>45107</v>
      </c>
      <c r="H47" s="11"/>
      <c r="I47" s="11"/>
      <c r="J47" s="11"/>
      <c r="K47" s="11"/>
      <c r="L47" s="11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7"/>
      <c r="HP47" s="17"/>
      <c r="HQ47" s="17"/>
      <c r="HR47" s="17"/>
      <c r="HS47" s="17"/>
      <c r="HT47" s="17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</row>
    <row r="48" spans="1:249" s="5" customFormat="1" ht="98.25" customHeight="1" x14ac:dyDescent="0.3">
      <c r="A48" s="7" t="s">
        <v>111</v>
      </c>
      <c r="B48" s="6" t="s">
        <v>112</v>
      </c>
      <c r="C48" s="8">
        <v>627924</v>
      </c>
      <c r="D48" s="8">
        <v>6704.69</v>
      </c>
      <c r="E48" s="6" t="s">
        <v>43</v>
      </c>
      <c r="F48" s="6" t="s">
        <v>181</v>
      </c>
      <c r="G48" s="10">
        <v>44248</v>
      </c>
      <c r="HO48" s="12"/>
      <c r="HP48" s="12"/>
      <c r="HQ48" s="12"/>
      <c r="HR48" s="12"/>
      <c r="HS48" s="12"/>
      <c r="HT48" s="12"/>
    </row>
    <row r="49" spans="1:249" s="5" customFormat="1" ht="79.5" customHeight="1" x14ac:dyDescent="0.3">
      <c r="A49" s="7" t="s">
        <v>283</v>
      </c>
      <c r="B49" s="6" t="s">
        <v>8</v>
      </c>
      <c r="C49" s="8">
        <f>(140120*3)+169700</f>
        <v>590060</v>
      </c>
      <c r="D49" s="8">
        <v>8584.2099999999991</v>
      </c>
      <c r="E49" s="6" t="s">
        <v>29</v>
      </c>
      <c r="F49" s="6" t="s">
        <v>284</v>
      </c>
      <c r="G49" s="10">
        <v>44316</v>
      </c>
      <c r="H49" s="11"/>
      <c r="I49" s="11"/>
      <c r="J49" s="11"/>
      <c r="K49" s="11"/>
      <c r="L49" s="11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7"/>
      <c r="HP49" s="17"/>
      <c r="HQ49" s="17"/>
      <c r="HR49" s="17"/>
      <c r="HS49" s="17"/>
      <c r="HT49" s="17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</row>
    <row r="50" spans="1:249" s="5" customFormat="1" ht="101.25" customHeight="1" x14ac:dyDescent="0.3">
      <c r="A50" s="7" t="s">
        <v>465</v>
      </c>
      <c r="B50" s="6" t="s">
        <v>13</v>
      </c>
      <c r="C50" s="8">
        <v>580000</v>
      </c>
      <c r="D50" s="8">
        <v>145000</v>
      </c>
      <c r="E50" s="6" t="s">
        <v>29</v>
      </c>
      <c r="F50" s="6" t="s">
        <v>466</v>
      </c>
      <c r="G50" s="10">
        <v>45158</v>
      </c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</row>
    <row r="51" spans="1:249" s="19" customFormat="1" ht="25.5" x14ac:dyDescent="0.2">
      <c r="A51" s="7" t="s">
        <v>306</v>
      </c>
      <c r="B51" s="6" t="s">
        <v>182</v>
      </c>
      <c r="C51" s="53">
        <v>500000</v>
      </c>
      <c r="D51" s="53"/>
      <c r="E51" s="6" t="s">
        <v>90</v>
      </c>
      <c r="F51" s="6" t="s">
        <v>30</v>
      </c>
      <c r="G51" s="10">
        <v>44530</v>
      </c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</row>
    <row r="52" spans="1:249" s="5" customFormat="1" ht="85.5" customHeight="1" x14ac:dyDescent="0.25">
      <c r="A52" s="7" t="s">
        <v>193</v>
      </c>
      <c r="B52" s="6" t="s">
        <v>8</v>
      </c>
      <c r="C52" s="8">
        <v>481261</v>
      </c>
      <c r="D52" s="8">
        <v>60158</v>
      </c>
      <c r="E52" s="6" t="s">
        <v>32</v>
      </c>
      <c r="F52" s="6" t="s">
        <v>194</v>
      </c>
      <c r="G52" s="10">
        <v>44265</v>
      </c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</row>
    <row r="53" spans="1:249" s="19" customFormat="1" ht="63.75" x14ac:dyDescent="0.2">
      <c r="A53" s="7" t="s">
        <v>92</v>
      </c>
      <c r="B53" s="6" t="s">
        <v>67</v>
      </c>
      <c r="C53" s="8">
        <v>480000</v>
      </c>
      <c r="D53" s="8">
        <v>33233</v>
      </c>
      <c r="E53" s="6" t="s">
        <v>93</v>
      </c>
      <c r="F53" s="6" t="s">
        <v>94</v>
      </c>
      <c r="G53" s="10">
        <v>44500</v>
      </c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</row>
    <row r="54" spans="1:249" s="5" customFormat="1" ht="63.75" customHeight="1" x14ac:dyDescent="0.25">
      <c r="A54" s="7" t="s">
        <v>375</v>
      </c>
      <c r="B54" s="6" t="s">
        <v>8</v>
      </c>
      <c r="C54" s="8">
        <v>458000.05</v>
      </c>
      <c r="D54" s="8" t="s">
        <v>9</v>
      </c>
      <c r="E54" s="6" t="s">
        <v>136</v>
      </c>
      <c r="F54" s="6" t="s">
        <v>376</v>
      </c>
      <c r="G54" s="10">
        <v>44584</v>
      </c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</row>
    <row r="55" spans="1:249" s="5" customFormat="1" ht="63.75" customHeight="1" x14ac:dyDescent="0.3">
      <c r="A55" s="7" t="s">
        <v>505</v>
      </c>
      <c r="B55" s="6" t="s">
        <v>46</v>
      </c>
      <c r="C55" s="8">
        <v>450000</v>
      </c>
      <c r="D55" s="8"/>
      <c r="E55" s="6" t="s">
        <v>506</v>
      </c>
      <c r="F55" s="6" t="s">
        <v>507</v>
      </c>
      <c r="G55" s="10">
        <v>46521</v>
      </c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</row>
    <row r="56" spans="1:249" s="29" customFormat="1" ht="72" customHeight="1" x14ac:dyDescent="0.3">
      <c r="A56" s="7" t="s">
        <v>493</v>
      </c>
      <c r="B56" s="6" t="s">
        <v>13</v>
      </c>
      <c r="C56" s="8">
        <v>439300.9</v>
      </c>
      <c r="D56" s="8">
        <v>43930.9</v>
      </c>
      <c r="E56" s="6" t="s">
        <v>468</v>
      </c>
      <c r="F56" s="6" t="s">
        <v>494</v>
      </c>
      <c r="G56" s="10">
        <v>45869</v>
      </c>
      <c r="H56" s="11"/>
      <c r="I56" s="11"/>
      <c r="J56" s="11"/>
      <c r="K56" s="11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</row>
    <row r="57" spans="1:249" s="19" customFormat="1" ht="63.75" x14ac:dyDescent="0.2">
      <c r="A57" s="7" t="s">
        <v>66</v>
      </c>
      <c r="B57" s="6" t="s">
        <v>67</v>
      </c>
      <c r="C57" s="8">
        <v>422000</v>
      </c>
      <c r="D57" s="8">
        <v>120000</v>
      </c>
      <c r="E57" s="9" t="s">
        <v>68</v>
      </c>
      <c r="F57" s="9" t="s">
        <v>69</v>
      </c>
      <c r="G57" s="10">
        <v>44113</v>
      </c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12"/>
      <c r="HP57" s="12"/>
      <c r="HQ57" s="12"/>
      <c r="HR57" s="12"/>
      <c r="HS57" s="12"/>
      <c r="HT57" s="12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</row>
    <row r="58" spans="1:249" s="11" customFormat="1" ht="87.75" customHeight="1" x14ac:dyDescent="0.3">
      <c r="A58" s="7" t="s">
        <v>231</v>
      </c>
      <c r="B58" s="6" t="s">
        <v>13</v>
      </c>
      <c r="C58" s="8">
        <v>420000</v>
      </c>
      <c r="D58" s="8">
        <v>105000</v>
      </c>
      <c r="E58" s="6" t="s">
        <v>32</v>
      </c>
      <c r="F58" s="6" t="s">
        <v>224</v>
      </c>
      <c r="G58" s="10">
        <v>44286</v>
      </c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</row>
    <row r="59" spans="1:249" s="19" customFormat="1" ht="66" customHeight="1" x14ac:dyDescent="0.25">
      <c r="A59" s="7" t="s">
        <v>240</v>
      </c>
      <c r="B59" s="6" t="s">
        <v>13</v>
      </c>
      <c r="C59" s="8">
        <v>380200</v>
      </c>
      <c r="D59" s="8">
        <v>95050</v>
      </c>
      <c r="E59" s="6" t="s">
        <v>29</v>
      </c>
      <c r="F59" s="6" t="s">
        <v>241</v>
      </c>
      <c r="G59" s="10">
        <v>44286</v>
      </c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</row>
    <row r="60" spans="1:249" s="11" customFormat="1" ht="87" customHeight="1" x14ac:dyDescent="0.3">
      <c r="A60" s="7" t="s">
        <v>309</v>
      </c>
      <c r="B60" s="6" t="s">
        <v>22</v>
      </c>
      <c r="C60" s="8">
        <v>350000</v>
      </c>
      <c r="D60" s="8">
        <v>350000</v>
      </c>
      <c r="E60" s="6" t="s">
        <v>10</v>
      </c>
      <c r="F60" s="6" t="s">
        <v>212</v>
      </c>
      <c r="G60" s="10">
        <v>44377</v>
      </c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</row>
    <row r="61" spans="1:249" s="19" customFormat="1" ht="25.5" x14ac:dyDescent="0.2">
      <c r="A61" s="7" t="s">
        <v>7</v>
      </c>
      <c r="B61" s="6" t="s">
        <v>8</v>
      </c>
      <c r="C61" s="8">
        <v>340180</v>
      </c>
      <c r="D61" s="8" t="s">
        <v>9</v>
      </c>
      <c r="E61" s="6" t="s">
        <v>10</v>
      </c>
      <c r="F61" s="6" t="s">
        <v>11</v>
      </c>
      <c r="G61" s="10">
        <v>43911</v>
      </c>
      <c r="H61" s="11"/>
      <c r="I61" s="11"/>
      <c r="J61" s="11"/>
      <c r="K61" s="11"/>
      <c r="L61" s="11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</row>
    <row r="62" spans="1:249" s="5" customFormat="1" ht="77.25" customHeight="1" x14ac:dyDescent="0.3">
      <c r="A62" s="7" t="s">
        <v>336</v>
      </c>
      <c r="B62" s="6" t="s">
        <v>67</v>
      </c>
      <c r="C62" s="8">
        <v>336000</v>
      </c>
      <c r="D62" s="8">
        <v>118000</v>
      </c>
      <c r="E62" s="6" t="s">
        <v>29</v>
      </c>
      <c r="F62" s="6" t="s">
        <v>337</v>
      </c>
      <c r="G62" s="10">
        <v>44408</v>
      </c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</row>
    <row r="63" spans="1:249" s="5" customFormat="1" ht="76.5" customHeight="1" x14ac:dyDescent="0.2">
      <c r="A63" s="7" t="s">
        <v>333</v>
      </c>
      <c r="B63" s="6" t="s">
        <v>13</v>
      </c>
      <c r="C63" s="8">
        <v>300000</v>
      </c>
      <c r="D63" s="8" t="s">
        <v>334</v>
      </c>
      <c r="E63" s="6" t="s">
        <v>107</v>
      </c>
      <c r="F63" s="6" t="s">
        <v>335</v>
      </c>
      <c r="G63" s="10">
        <v>44408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/>
      <c r="DY63" s="52"/>
      <c r="DZ63" s="52"/>
      <c r="EA63" s="52"/>
      <c r="EB63" s="52"/>
      <c r="EC63" s="52"/>
      <c r="ED63" s="52"/>
      <c r="EE63" s="52"/>
      <c r="EF63" s="52"/>
      <c r="EG63" s="52"/>
      <c r="EH63" s="52"/>
      <c r="EI63" s="52"/>
      <c r="EJ63" s="52"/>
      <c r="EK63" s="52"/>
      <c r="EL63" s="52"/>
      <c r="EM63" s="52"/>
      <c r="EN63" s="52"/>
      <c r="EO63" s="52"/>
      <c r="EP63" s="52"/>
      <c r="EQ63" s="52"/>
      <c r="ER63" s="52"/>
      <c r="ES63" s="52"/>
      <c r="ET63" s="52"/>
      <c r="EU63" s="52"/>
      <c r="EV63" s="52"/>
      <c r="EW63" s="52"/>
      <c r="EX63" s="52"/>
      <c r="EY63" s="52"/>
      <c r="EZ63" s="52"/>
      <c r="FA63" s="52"/>
      <c r="FB63" s="52"/>
      <c r="FC63" s="52"/>
      <c r="FD63" s="52"/>
      <c r="FE63" s="52"/>
      <c r="FF63" s="52"/>
      <c r="FG63" s="52"/>
      <c r="FH63" s="52"/>
      <c r="FI63" s="52"/>
      <c r="FJ63" s="52"/>
      <c r="FK63" s="52"/>
      <c r="FL63" s="52"/>
      <c r="FM63" s="52"/>
      <c r="FN63" s="52"/>
      <c r="FO63" s="52"/>
      <c r="FP63" s="52"/>
      <c r="FQ63" s="52"/>
      <c r="FR63" s="52"/>
      <c r="FS63" s="52"/>
      <c r="FT63" s="52"/>
      <c r="FU63" s="52"/>
      <c r="FV63" s="52"/>
      <c r="FW63" s="52"/>
      <c r="FX63" s="52"/>
      <c r="FY63" s="52"/>
      <c r="FZ63" s="52"/>
      <c r="GA63" s="52"/>
      <c r="GB63" s="52"/>
      <c r="GC63" s="52"/>
      <c r="GD63" s="52"/>
      <c r="GE63" s="52"/>
      <c r="GF63" s="52"/>
      <c r="GG63" s="52"/>
      <c r="GH63" s="52"/>
      <c r="GI63" s="52"/>
      <c r="GJ63" s="52"/>
      <c r="GK63" s="52"/>
      <c r="GL63" s="52"/>
      <c r="GM63" s="52"/>
      <c r="GN63" s="52"/>
      <c r="GO63" s="52"/>
      <c r="GP63" s="52"/>
      <c r="GQ63" s="52"/>
      <c r="GR63" s="52"/>
      <c r="GS63" s="52"/>
      <c r="GT63" s="52"/>
      <c r="GU63" s="52"/>
      <c r="GV63" s="52"/>
      <c r="GW63" s="52"/>
      <c r="GX63" s="52"/>
      <c r="GY63" s="52"/>
      <c r="GZ63" s="52"/>
      <c r="HA63" s="52"/>
      <c r="HB63" s="52"/>
      <c r="HC63" s="52"/>
      <c r="HD63" s="52"/>
      <c r="HE63" s="52"/>
      <c r="HF63" s="52"/>
      <c r="HG63" s="52"/>
      <c r="HH63" s="52"/>
      <c r="HI63" s="52"/>
      <c r="HJ63" s="52"/>
      <c r="HK63" s="52"/>
      <c r="HL63" s="52"/>
      <c r="HM63" s="52"/>
      <c r="HN63" s="52"/>
      <c r="HO63" s="17"/>
      <c r="HP63" s="17"/>
      <c r="HQ63" s="17"/>
      <c r="HR63" s="17"/>
      <c r="HS63" s="17"/>
      <c r="HT63" s="17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</row>
    <row r="64" spans="1:249" s="5" customFormat="1" ht="75.75" customHeight="1" x14ac:dyDescent="0.3">
      <c r="A64" s="7" t="s">
        <v>481</v>
      </c>
      <c r="B64" s="6" t="s">
        <v>26</v>
      </c>
      <c r="C64" s="8">
        <v>292684</v>
      </c>
      <c r="D64" s="8">
        <v>9180</v>
      </c>
      <c r="E64" s="6" t="s">
        <v>113</v>
      </c>
      <c r="F64" s="6" t="s">
        <v>482</v>
      </c>
      <c r="G64" s="10">
        <v>45199</v>
      </c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</row>
    <row r="65" spans="1:249" s="5" customFormat="1" ht="63.75" customHeight="1" x14ac:dyDescent="0.25">
      <c r="A65" s="7" t="s">
        <v>458</v>
      </c>
      <c r="B65" s="6" t="s">
        <v>8</v>
      </c>
      <c r="C65" s="8">
        <v>286236</v>
      </c>
      <c r="D65" s="8">
        <v>23593.5</v>
      </c>
      <c r="E65" s="6" t="s">
        <v>113</v>
      </c>
      <c r="F65" s="6" t="s">
        <v>459</v>
      </c>
      <c r="G65" s="10">
        <v>45107</v>
      </c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  <c r="GL65" s="34"/>
      <c r="GM65" s="34"/>
      <c r="GN65" s="34"/>
      <c r="GO65" s="34"/>
      <c r="GP65" s="34"/>
      <c r="GQ65" s="34"/>
      <c r="GR65" s="34"/>
      <c r="GS65" s="34"/>
      <c r="GT65" s="34"/>
      <c r="GU65" s="34"/>
      <c r="GV65" s="34"/>
      <c r="GW65" s="34"/>
      <c r="GX65" s="34"/>
      <c r="GY65" s="34"/>
      <c r="GZ65" s="34"/>
      <c r="HA65" s="34"/>
      <c r="HB65" s="34"/>
      <c r="HC65" s="34"/>
      <c r="HD65" s="34"/>
      <c r="HE65" s="34"/>
      <c r="HF65" s="34"/>
      <c r="HG65" s="34"/>
      <c r="HH65" s="34"/>
      <c r="HI65" s="34"/>
      <c r="HJ65" s="34"/>
      <c r="HK65" s="34"/>
      <c r="HL65" s="34"/>
      <c r="HM65" s="34"/>
      <c r="HN65" s="34"/>
      <c r="HO65" s="34"/>
      <c r="HP65" s="34"/>
      <c r="HQ65" s="34"/>
      <c r="HR65" s="34"/>
      <c r="HS65" s="34"/>
      <c r="HT65" s="34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  <c r="IH65" s="12"/>
      <c r="II65" s="12"/>
      <c r="IJ65" s="12"/>
      <c r="IK65" s="12"/>
      <c r="IL65" s="12"/>
      <c r="IM65" s="12"/>
      <c r="IN65" s="12"/>
      <c r="IO65" s="12"/>
    </row>
    <row r="66" spans="1:249" s="19" customFormat="1" ht="62.25" customHeight="1" x14ac:dyDescent="0.25">
      <c r="A66" s="7" t="s">
        <v>62</v>
      </c>
      <c r="B66" s="6" t="s">
        <v>22</v>
      </c>
      <c r="C66" s="8">
        <v>280000</v>
      </c>
      <c r="D66" s="8">
        <v>70000</v>
      </c>
      <c r="E66" s="6" t="s">
        <v>63</v>
      </c>
      <c r="F66" s="6" t="s">
        <v>64</v>
      </c>
      <c r="G66" s="10">
        <v>44108</v>
      </c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</row>
    <row r="67" spans="1:249" s="11" customFormat="1" ht="76.5" x14ac:dyDescent="0.25">
      <c r="A67" s="7" t="s">
        <v>120</v>
      </c>
      <c r="B67" s="6" t="s">
        <v>67</v>
      </c>
      <c r="C67" s="8">
        <v>271190</v>
      </c>
      <c r="D67" s="8"/>
      <c r="E67" s="6" t="s">
        <v>158</v>
      </c>
      <c r="F67" s="6" t="s">
        <v>366</v>
      </c>
      <c r="G67" s="10">
        <v>44530</v>
      </c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</row>
    <row r="68" spans="1:249" s="19" customFormat="1" ht="38.25" x14ac:dyDescent="0.2">
      <c r="A68" s="7" t="s">
        <v>262</v>
      </c>
      <c r="B68" s="6" t="s">
        <v>13</v>
      </c>
      <c r="C68" s="8">
        <v>264000</v>
      </c>
      <c r="D68" s="8">
        <v>95000</v>
      </c>
      <c r="E68" s="6" t="s">
        <v>263</v>
      </c>
      <c r="F68" s="6" t="s">
        <v>264</v>
      </c>
      <c r="G68" s="10">
        <v>44286</v>
      </c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</row>
    <row r="69" spans="1:249" s="5" customFormat="1" ht="126.75" customHeight="1" x14ac:dyDescent="0.3">
      <c r="A69" s="7" t="s">
        <v>367</v>
      </c>
      <c r="B69" s="6" t="s">
        <v>8</v>
      </c>
      <c r="C69" s="8">
        <v>252131.19</v>
      </c>
      <c r="D69" s="8">
        <v>100860</v>
      </c>
      <c r="E69" s="6" t="s">
        <v>368</v>
      </c>
      <c r="F69" s="6" t="s">
        <v>369</v>
      </c>
      <c r="G69" s="10">
        <v>44530</v>
      </c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  <c r="IN69" s="12"/>
      <c r="IO69" s="12"/>
    </row>
    <row r="70" spans="1:249" s="5" customFormat="1" ht="91.5" customHeight="1" x14ac:dyDescent="0.25">
      <c r="A70" s="7" t="s">
        <v>441</v>
      </c>
      <c r="B70" s="6" t="s">
        <v>13</v>
      </c>
      <c r="C70" s="8">
        <v>236000</v>
      </c>
      <c r="D70" s="8">
        <v>47000</v>
      </c>
      <c r="E70" s="6" t="s">
        <v>113</v>
      </c>
      <c r="F70" s="6" t="s">
        <v>442</v>
      </c>
      <c r="G70" s="10">
        <v>45016</v>
      </c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</row>
    <row r="71" spans="1:249" s="5" customFormat="1" ht="90" customHeight="1" x14ac:dyDescent="0.25">
      <c r="A71" s="7" t="s">
        <v>120</v>
      </c>
      <c r="B71" s="6" t="s">
        <v>67</v>
      </c>
      <c r="C71" s="8">
        <v>234611</v>
      </c>
      <c r="D71" s="8"/>
      <c r="E71" s="6" t="s">
        <v>158</v>
      </c>
      <c r="F71" s="6" t="s">
        <v>371</v>
      </c>
      <c r="G71" s="10">
        <v>44530</v>
      </c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2"/>
      <c r="HV71" s="12"/>
      <c r="HW71" s="12"/>
      <c r="HX71" s="12"/>
      <c r="HY71" s="12"/>
      <c r="HZ71" s="12"/>
      <c r="IA71" s="12"/>
      <c r="IB71" s="12"/>
      <c r="IC71" s="12"/>
      <c r="ID71" s="12"/>
      <c r="IE71" s="12"/>
      <c r="IF71" s="12"/>
      <c r="IG71" s="12"/>
      <c r="IH71" s="12"/>
      <c r="II71" s="12"/>
      <c r="IJ71" s="12"/>
      <c r="IK71" s="12"/>
      <c r="IL71" s="12"/>
      <c r="IM71" s="12"/>
      <c r="IN71" s="12"/>
      <c r="IO71" s="12"/>
    </row>
    <row r="72" spans="1:249" s="19" customFormat="1" ht="25.5" x14ac:dyDescent="0.2">
      <c r="A72" s="7" t="s">
        <v>443</v>
      </c>
      <c r="B72" s="6" t="s">
        <v>8</v>
      </c>
      <c r="C72" s="8">
        <v>210434</v>
      </c>
      <c r="D72" s="8">
        <v>20852</v>
      </c>
      <c r="E72" s="6" t="s">
        <v>136</v>
      </c>
      <c r="F72" s="6" t="s">
        <v>444</v>
      </c>
      <c r="G72" s="10">
        <v>45016</v>
      </c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</row>
    <row r="73" spans="1:249" s="19" customFormat="1" ht="25.5" x14ac:dyDescent="0.2">
      <c r="A73" s="7" t="s">
        <v>124</v>
      </c>
      <c r="B73" s="6" t="s">
        <v>13</v>
      </c>
      <c r="C73" s="8">
        <v>200000</v>
      </c>
      <c r="D73" s="8">
        <v>50000</v>
      </c>
      <c r="E73" s="6" t="s">
        <v>32</v>
      </c>
      <c r="F73" s="6" t="s">
        <v>65</v>
      </c>
      <c r="G73" s="10">
        <v>44165</v>
      </c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7"/>
      <c r="HP73" s="17"/>
      <c r="HQ73" s="17"/>
      <c r="HR73" s="17"/>
      <c r="HS73" s="17"/>
      <c r="HT73" s="17"/>
    </row>
    <row r="74" spans="1:249" s="28" customFormat="1" ht="96" customHeight="1" x14ac:dyDescent="0.25">
      <c r="A74" s="15" t="s">
        <v>152</v>
      </c>
      <c r="B74" s="15" t="s">
        <v>26</v>
      </c>
      <c r="C74" s="20">
        <v>193048</v>
      </c>
      <c r="D74" s="20"/>
      <c r="E74" s="15" t="s">
        <v>153</v>
      </c>
      <c r="F74" s="15" t="s">
        <v>154</v>
      </c>
      <c r="G74" s="10">
        <v>44196</v>
      </c>
      <c r="H74" s="15"/>
      <c r="I74" s="15"/>
      <c r="J74" s="15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</row>
    <row r="75" spans="1:249" s="19" customFormat="1" ht="76.5" x14ac:dyDescent="0.2">
      <c r="A75" s="7" t="s">
        <v>450</v>
      </c>
      <c r="B75" s="6" t="s">
        <v>13</v>
      </c>
      <c r="C75" s="8">
        <v>191719.44</v>
      </c>
      <c r="D75" s="8">
        <v>47929.86</v>
      </c>
      <c r="E75" s="6" t="s">
        <v>29</v>
      </c>
      <c r="F75" s="6" t="s">
        <v>451</v>
      </c>
      <c r="G75" s="10">
        <v>45077</v>
      </c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</row>
    <row r="76" spans="1:249" s="12" customFormat="1" ht="63.75" customHeight="1" x14ac:dyDescent="0.3">
      <c r="A76" s="6" t="s">
        <v>285</v>
      </c>
      <c r="B76" s="6" t="s">
        <v>286</v>
      </c>
      <c r="C76" s="8">
        <v>185895.04000000001</v>
      </c>
      <c r="D76" s="8">
        <v>92947.520000000004</v>
      </c>
      <c r="E76" s="6" t="s">
        <v>256</v>
      </c>
      <c r="F76" s="6" t="s">
        <v>287</v>
      </c>
      <c r="G76" s="10">
        <v>44316</v>
      </c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</row>
    <row r="77" spans="1:249" s="5" customFormat="1" ht="63.75" customHeight="1" x14ac:dyDescent="0.3">
      <c r="A77" s="7" t="s">
        <v>412</v>
      </c>
      <c r="B77" s="6" t="s">
        <v>13</v>
      </c>
      <c r="C77" s="8">
        <v>185440</v>
      </c>
      <c r="D77" s="8">
        <v>46360</v>
      </c>
      <c r="E77" s="6" t="s">
        <v>29</v>
      </c>
      <c r="F77" s="6" t="s">
        <v>413</v>
      </c>
      <c r="G77" s="10">
        <v>44804</v>
      </c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  <c r="IK77" s="12"/>
      <c r="IL77" s="12"/>
      <c r="IM77" s="12"/>
      <c r="IN77" s="12"/>
      <c r="IO77" s="12"/>
    </row>
    <row r="78" spans="1:249" s="19" customFormat="1" ht="67.5" customHeight="1" x14ac:dyDescent="0.25">
      <c r="A78" s="15" t="s">
        <v>59</v>
      </c>
      <c r="B78" s="15" t="s">
        <v>60</v>
      </c>
      <c r="C78" s="20">
        <v>182756</v>
      </c>
      <c r="D78" s="20">
        <v>45689</v>
      </c>
      <c r="E78" s="15" t="s">
        <v>32</v>
      </c>
      <c r="F78" s="15" t="s">
        <v>61</v>
      </c>
      <c r="G78" s="10">
        <v>44469</v>
      </c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29"/>
      <c r="HV78" s="29"/>
      <c r="HW78" s="29"/>
      <c r="HX78" s="29"/>
      <c r="HY78" s="29"/>
      <c r="HZ78" s="29"/>
      <c r="IA78" s="29"/>
      <c r="IB78" s="29"/>
      <c r="IC78" s="29"/>
      <c r="ID78" s="29"/>
      <c r="IE78" s="29"/>
      <c r="IF78" s="29"/>
      <c r="IG78" s="29"/>
      <c r="IH78" s="29"/>
      <c r="II78" s="29"/>
      <c r="IJ78" s="29"/>
      <c r="IK78" s="29"/>
      <c r="IL78" s="29"/>
      <c r="IM78" s="29"/>
      <c r="IN78" s="29"/>
      <c r="IO78" s="29"/>
    </row>
    <row r="79" spans="1:249" s="5" customFormat="1" ht="63.75" customHeight="1" x14ac:dyDescent="0.25">
      <c r="A79" s="7" t="s">
        <v>206</v>
      </c>
      <c r="B79" s="6" t="s">
        <v>13</v>
      </c>
      <c r="C79" s="8">
        <v>173718</v>
      </c>
      <c r="D79" s="8">
        <v>5400</v>
      </c>
      <c r="E79" s="6" t="s">
        <v>113</v>
      </c>
      <c r="F79" s="6" t="s">
        <v>207</v>
      </c>
      <c r="G79" s="10">
        <v>44276</v>
      </c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  <c r="IF79" s="12"/>
      <c r="IG79" s="12"/>
      <c r="IH79" s="12"/>
      <c r="II79" s="12"/>
      <c r="IJ79" s="12"/>
      <c r="IK79" s="12"/>
      <c r="IL79" s="12"/>
      <c r="IM79" s="12"/>
      <c r="IN79" s="12"/>
      <c r="IO79" s="12"/>
    </row>
    <row r="80" spans="1:249" s="5" customFormat="1" ht="78" customHeight="1" x14ac:dyDescent="0.3">
      <c r="A80" s="7" t="s">
        <v>323</v>
      </c>
      <c r="B80" s="6" t="s">
        <v>324</v>
      </c>
      <c r="C80" s="8">
        <v>162637</v>
      </c>
      <c r="D80" s="8">
        <v>0</v>
      </c>
      <c r="E80" s="6" t="s">
        <v>113</v>
      </c>
      <c r="F80" s="6" t="s">
        <v>325</v>
      </c>
      <c r="G80" s="10">
        <v>44385</v>
      </c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  <c r="IF80" s="12"/>
      <c r="IG80" s="12"/>
      <c r="IH80" s="12"/>
      <c r="II80" s="12"/>
      <c r="IJ80" s="12"/>
      <c r="IK80" s="12"/>
      <c r="IL80" s="12"/>
      <c r="IM80" s="12"/>
      <c r="IN80" s="12"/>
      <c r="IO80" s="12"/>
    </row>
    <row r="81" spans="1:249" s="5" customFormat="1" ht="39.6" customHeight="1" x14ac:dyDescent="0.3">
      <c r="A81" s="7" t="s">
        <v>298</v>
      </c>
      <c r="B81" s="6" t="s">
        <v>13</v>
      </c>
      <c r="C81" s="8">
        <v>162000</v>
      </c>
      <c r="D81" s="8">
        <v>54000</v>
      </c>
      <c r="E81" s="6" t="s">
        <v>276</v>
      </c>
      <c r="F81" s="6" t="s">
        <v>299</v>
      </c>
      <c r="G81" s="10">
        <v>44360</v>
      </c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7"/>
      <c r="HP81" s="17"/>
      <c r="HQ81" s="17"/>
      <c r="HR81" s="17"/>
      <c r="HS81" s="17"/>
      <c r="HT81" s="17"/>
      <c r="HU81" s="12"/>
      <c r="HV81" s="12"/>
      <c r="HW81" s="12"/>
      <c r="HX81" s="12"/>
      <c r="HY81" s="12"/>
      <c r="HZ81" s="12"/>
      <c r="IA81" s="12"/>
      <c r="IB81" s="12"/>
      <c r="IC81" s="12"/>
      <c r="ID81" s="12"/>
      <c r="IE81" s="12"/>
      <c r="IF81" s="12"/>
      <c r="IG81" s="12"/>
      <c r="IH81" s="12"/>
      <c r="II81" s="12"/>
      <c r="IJ81" s="12"/>
      <c r="IK81" s="12"/>
      <c r="IL81" s="12"/>
      <c r="IM81" s="12"/>
      <c r="IN81" s="12"/>
      <c r="IO81" s="12"/>
    </row>
    <row r="82" spans="1:249" s="12" customFormat="1" ht="119.25" customHeight="1" x14ac:dyDescent="0.3">
      <c r="A82" s="7" t="s">
        <v>454</v>
      </c>
      <c r="B82" s="6" t="s">
        <v>8</v>
      </c>
      <c r="C82" s="8">
        <v>160540.43</v>
      </c>
      <c r="D82" s="8">
        <v>10714.22</v>
      </c>
      <c r="E82" s="6" t="s">
        <v>113</v>
      </c>
      <c r="F82" s="6" t="s">
        <v>455</v>
      </c>
      <c r="G82" s="10">
        <v>45107</v>
      </c>
      <c r="HO82" s="5"/>
      <c r="HP82" s="5"/>
      <c r="HQ82" s="5"/>
      <c r="HR82" s="5"/>
      <c r="HS82" s="5"/>
      <c r="HT82" s="5"/>
    </row>
    <row r="83" spans="1:249" s="19" customFormat="1" ht="70.5" customHeight="1" x14ac:dyDescent="0.25">
      <c r="A83" s="7" t="s">
        <v>195</v>
      </c>
      <c r="B83" s="6" t="s">
        <v>171</v>
      </c>
      <c r="C83" s="8">
        <v>150100</v>
      </c>
      <c r="D83" s="8">
        <v>100000</v>
      </c>
      <c r="E83" s="6" t="s">
        <v>196</v>
      </c>
      <c r="F83" s="6" t="s">
        <v>197</v>
      </c>
      <c r="G83" s="10">
        <v>44267</v>
      </c>
    </row>
    <row r="84" spans="1:249" s="19" customFormat="1" ht="25.5" x14ac:dyDescent="0.2">
      <c r="A84" s="7" t="s">
        <v>111</v>
      </c>
      <c r="B84" s="6" t="s">
        <v>112</v>
      </c>
      <c r="C84" s="8">
        <v>149474.1</v>
      </c>
      <c r="D84" s="8">
        <v>8902</v>
      </c>
      <c r="E84" s="6" t="s">
        <v>113</v>
      </c>
      <c r="F84" s="6" t="s">
        <v>114</v>
      </c>
      <c r="G84" s="10">
        <v>44248</v>
      </c>
    </row>
    <row r="85" spans="1:249" s="5" customFormat="1" ht="81" customHeight="1" x14ac:dyDescent="0.25">
      <c r="A85" s="7" t="s">
        <v>12</v>
      </c>
      <c r="B85" s="6" t="s">
        <v>13</v>
      </c>
      <c r="C85" s="8">
        <v>147126.39000000001</v>
      </c>
      <c r="D85" s="8" t="s">
        <v>14</v>
      </c>
      <c r="E85" s="6" t="s">
        <v>15</v>
      </c>
      <c r="F85" s="6" t="s">
        <v>16</v>
      </c>
      <c r="G85" s="10">
        <v>43921</v>
      </c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  <c r="IJ85" s="13"/>
      <c r="IK85" s="13"/>
      <c r="IL85" s="13"/>
      <c r="IM85" s="13"/>
      <c r="IN85" s="13"/>
      <c r="IO85" s="13"/>
    </row>
    <row r="86" spans="1:249" s="5" customFormat="1" ht="63.75" customHeight="1" x14ac:dyDescent="0.25">
      <c r="A86" s="7" t="s">
        <v>120</v>
      </c>
      <c r="B86" s="6" t="s">
        <v>67</v>
      </c>
      <c r="C86" s="8">
        <v>145676</v>
      </c>
      <c r="D86" s="8"/>
      <c r="E86" s="6" t="s">
        <v>158</v>
      </c>
      <c r="F86" s="6" t="s">
        <v>370</v>
      </c>
      <c r="G86" s="10">
        <v>44530</v>
      </c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  <c r="DZ86" s="34"/>
      <c r="EA86" s="34"/>
      <c r="EB86" s="34"/>
      <c r="EC86" s="34"/>
      <c r="ED86" s="34"/>
      <c r="EE86" s="34"/>
      <c r="EF86" s="34"/>
      <c r="EG86" s="34"/>
      <c r="EH86" s="34"/>
      <c r="EI86" s="34"/>
      <c r="EJ86" s="34"/>
      <c r="EK86" s="34"/>
      <c r="EL86" s="34"/>
      <c r="EM86" s="34"/>
      <c r="EN86" s="34"/>
      <c r="EO86" s="34"/>
      <c r="EP86" s="34"/>
      <c r="EQ86" s="34"/>
      <c r="ER86" s="34"/>
      <c r="ES86" s="34"/>
      <c r="ET86" s="34"/>
      <c r="EU86" s="34"/>
      <c r="EV86" s="34"/>
      <c r="EW86" s="34"/>
      <c r="EX86" s="34"/>
      <c r="EY86" s="34"/>
      <c r="EZ86" s="34"/>
      <c r="FA86" s="34"/>
      <c r="FB86" s="34"/>
      <c r="FC86" s="34"/>
      <c r="FD86" s="34"/>
      <c r="FE86" s="34"/>
      <c r="FF86" s="34"/>
      <c r="FG86" s="34"/>
      <c r="FH86" s="34"/>
      <c r="FI86" s="34"/>
      <c r="FJ86" s="34"/>
      <c r="FK86" s="34"/>
      <c r="FL86" s="34"/>
      <c r="FM86" s="34"/>
      <c r="FN86" s="34"/>
      <c r="FO86" s="34"/>
      <c r="FP86" s="34"/>
      <c r="FQ86" s="34"/>
      <c r="FR86" s="34"/>
      <c r="FS86" s="34"/>
      <c r="FT86" s="34"/>
      <c r="FU86" s="34"/>
      <c r="FV86" s="34"/>
      <c r="FW86" s="34"/>
      <c r="FX86" s="34"/>
      <c r="FY86" s="34"/>
      <c r="FZ86" s="34"/>
      <c r="GA86" s="34"/>
      <c r="GB86" s="34"/>
      <c r="GC86" s="34"/>
      <c r="GD86" s="34"/>
      <c r="GE86" s="34"/>
      <c r="GF86" s="34"/>
      <c r="GG86" s="34"/>
      <c r="GH86" s="34"/>
      <c r="GI86" s="34"/>
      <c r="GJ86" s="34"/>
      <c r="GK86" s="34"/>
      <c r="GL86" s="34"/>
      <c r="GM86" s="34"/>
      <c r="GN86" s="34"/>
      <c r="GO86" s="34"/>
      <c r="GP86" s="34"/>
      <c r="GQ86" s="34"/>
      <c r="GR86" s="34"/>
      <c r="GS86" s="34"/>
      <c r="GT86" s="34"/>
      <c r="GU86" s="34"/>
      <c r="GV86" s="34"/>
      <c r="GW86" s="34"/>
      <c r="GX86" s="34"/>
      <c r="GY86" s="34"/>
      <c r="GZ86" s="34"/>
      <c r="HA86" s="34"/>
      <c r="HB86" s="34"/>
      <c r="HC86" s="34"/>
      <c r="HD86" s="34"/>
      <c r="HE86" s="34"/>
      <c r="HF86" s="34"/>
      <c r="HG86" s="34"/>
      <c r="HH86" s="34"/>
      <c r="HI86" s="34"/>
      <c r="HJ86" s="34"/>
      <c r="HK86" s="34"/>
      <c r="HL86" s="34"/>
      <c r="HM86" s="34"/>
      <c r="HN86" s="34"/>
      <c r="HO86" s="34"/>
      <c r="HP86" s="34"/>
      <c r="HQ86" s="34"/>
      <c r="HR86" s="34"/>
      <c r="HS86" s="34"/>
      <c r="HT86" s="34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</row>
    <row r="87" spans="1:249" s="12" customFormat="1" ht="63.75" customHeight="1" x14ac:dyDescent="0.3">
      <c r="A87" s="7" t="s">
        <v>135</v>
      </c>
      <c r="B87" s="6" t="s">
        <v>8</v>
      </c>
      <c r="C87" s="8">
        <v>142574.75</v>
      </c>
      <c r="D87" s="8">
        <v>13265.43</v>
      </c>
      <c r="E87" s="6" t="s">
        <v>136</v>
      </c>
      <c r="F87" s="6" t="s">
        <v>137</v>
      </c>
      <c r="G87" s="10">
        <v>44182</v>
      </c>
      <c r="H87" s="11"/>
      <c r="I87" s="11"/>
      <c r="J87" s="11"/>
      <c r="K87" s="11"/>
      <c r="L87" s="11"/>
      <c r="HO87" s="11"/>
      <c r="HP87" s="11"/>
      <c r="HQ87" s="11"/>
      <c r="HR87" s="11"/>
      <c r="HS87" s="11"/>
      <c r="HT87" s="11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</row>
    <row r="88" spans="1:249" s="19" customFormat="1" ht="89.25" x14ac:dyDescent="0.2">
      <c r="A88" s="7" t="s">
        <v>418</v>
      </c>
      <c r="B88" s="6" t="s">
        <v>8</v>
      </c>
      <c r="C88" s="8">
        <v>137629.31</v>
      </c>
      <c r="D88" s="8">
        <v>137629.31</v>
      </c>
      <c r="E88" s="6" t="s">
        <v>10</v>
      </c>
      <c r="F88" s="16" t="s">
        <v>419</v>
      </c>
      <c r="G88" s="10">
        <v>44826</v>
      </c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</row>
    <row r="89" spans="1:249" s="44" customFormat="1" ht="63.75" customHeight="1" x14ac:dyDescent="0.25">
      <c r="A89" s="7" t="s">
        <v>165</v>
      </c>
      <c r="B89" s="6" t="s">
        <v>13</v>
      </c>
      <c r="C89" s="8">
        <v>137497.5</v>
      </c>
      <c r="D89" s="8" t="s">
        <v>166</v>
      </c>
      <c r="E89" s="6" t="s">
        <v>29</v>
      </c>
      <c r="F89" s="6" t="s">
        <v>167</v>
      </c>
      <c r="G89" s="10">
        <v>44219</v>
      </c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7"/>
      <c r="HP89" s="17"/>
      <c r="HQ89" s="17"/>
      <c r="HR89" s="17"/>
      <c r="HS89" s="17"/>
      <c r="HT89" s="17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</row>
    <row r="90" spans="1:249" s="12" customFormat="1" ht="63.75" customHeight="1" x14ac:dyDescent="0.3">
      <c r="A90" s="15" t="s">
        <v>186</v>
      </c>
      <c r="B90" s="6" t="s">
        <v>13</v>
      </c>
      <c r="C90" s="8">
        <v>137250</v>
      </c>
      <c r="D90" s="8">
        <v>45750</v>
      </c>
      <c r="E90" s="6" t="s">
        <v>187</v>
      </c>
      <c r="F90" s="6" t="s">
        <v>188</v>
      </c>
      <c r="G90" s="10">
        <v>44255</v>
      </c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7"/>
      <c r="HP90" s="17"/>
      <c r="HQ90" s="17"/>
      <c r="HR90" s="17"/>
      <c r="HS90" s="17"/>
      <c r="HT90" s="17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</row>
    <row r="91" spans="1:249" s="5" customFormat="1" ht="78" customHeight="1" x14ac:dyDescent="0.3">
      <c r="A91" s="7" t="s">
        <v>312</v>
      </c>
      <c r="B91" s="6" t="s">
        <v>26</v>
      </c>
      <c r="C91" s="8">
        <v>135000</v>
      </c>
      <c r="D91" s="8">
        <v>45000</v>
      </c>
      <c r="E91" s="6" t="s">
        <v>301</v>
      </c>
      <c r="F91" s="6" t="s">
        <v>313</v>
      </c>
      <c r="G91" s="10">
        <v>44377</v>
      </c>
      <c r="H91" s="17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2"/>
      <c r="HP91" s="12"/>
      <c r="HQ91" s="12"/>
      <c r="HR91" s="12"/>
      <c r="HS91" s="12"/>
      <c r="HT91" s="12"/>
      <c r="HU91" s="12"/>
      <c r="HV91" s="12"/>
      <c r="HW91" s="12"/>
      <c r="HX91" s="12"/>
      <c r="HY91" s="12"/>
      <c r="HZ91" s="12"/>
      <c r="IA91" s="12"/>
      <c r="IB91" s="12"/>
      <c r="IC91" s="12"/>
      <c r="ID91" s="12"/>
      <c r="IE91" s="12"/>
      <c r="IF91" s="12"/>
      <c r="IG91" s="12"/>
      <c r="IH91" s="12"/>
      <c r="II91" s="12"/>
      <c r="IJ91" s="12"/>
      <c r="IK91" s="12"/>
      <c r="IL91" s="12"/>
      <c r="IM91" s="12"/>
      <c r="IN91" s="12"/>
      <c r="IO91" s="12"/>
    </row>
    <row r="92" spans="1:249" s="5" customFormat="1" ht="63.75" customHeight="1" x14ac:dyDescent="0.3">
      <c r="A92" s="56" t="s">
        <v>407</v>
      </c>
      <c r="B92" s="38" t="s">
        <v>13</v>
      </c>
      <c r="C92" s="8">
        <v>134000</v>
      </c>
      <c r="D92" s="8">
        <v>38000</v>
      </c>
      <c r="E92" s="6" t="s">
        <v>408</v>
      </c>
      <c r="F92" s="6" t="s">
        <v>409</v>
      </c>
      <c r="G92" s="10">
        <v>44804</v>
      </c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U92" s="12"/>
      <c r="HV92" s="12"/>
      <c r="HW92" s="12"/>
      <c r="HX92" s="12"/>
      <c r="HY92" s="12"/>
      <c r="HZ92" s="12"/>
      <c r="IA92" s="12"/>
      <c r="IB92" s="12"/>
      <c r="IC92" s="12"/>
      <c r="ID92" s="12"/>
      <c r="IE92" s="12"/>
      <c r="IF92" s="12"/>
      <c r="IG92" s="12"/>
      <c r="IH92" s="12"/>
      <c r="II92" s="12"/>
      <c r="IJ92" s="12"/>
      <c r="IK92" s="12"/>
      <c r="IL92" s="12"/>
      <c r="IM92" s="12"/>
      <c r="IN92" s="12"/>
      <c r="IO92" s="12"/>
    </row>
    <row r="93" spans="1:249" s="19" customFormat="1" ht="58.5" customHeight="1" x14ac:dyDescent="0.25">
      <c r="A93" s="40" t="s">
        <v>174</v>
      </c>
      <c r="B93" s="40" t="s">
        <v>8</v>
      </c>
      <c r="C93" s="41">
        <v>132825</v>
      </c>
      <c r="D93" s="41">
        <v>0</v>
      </c>
      <c r="E93" s="40" t="s">
        <v>10</v>
      </c>
      <c r="F93" s="31" t="s">
        <v>175</v>
      </c>
      <c r="G93" s="36">
        <v>44228</v>
      </c>
      <c r="HU93" s="12"/>
      <c r="HV93" s="12"/>
      <c r="HW93" s="12"/>
      <c r="HX93" s="12"/>
      <c r="HY93" s="12"/>
      <c r="HZ93" s="12"/>
      <c r="IA93" s="12"/>
      <c r="IB93" s="12"/>
      <c r="IC93" s="12"/>
      <c r="ID93" s="12"/>
      <c r="IE93" s="12"/>
      <c r="IF93" s="12"/>
      <c r="IG93" s="12"/>
      <c r="IH93" s="12"/>
      <c r="II93" s="12"/>
      <c r="IJ93" s="12"/>
      <c r="IK93" s="12"/>
      <c r="IL93" s="12"/>
      <c r="IM93" s="12"/>
      <c r="IN93" s="12"/>
      <c r="IO93" s="12"/>
    </row>
    <row r="94" spans="1:249" s="19" customFormat="1" ht="57.75" customHeight="1" x14ac:dyDescent="0.2">
      <c r="A94" s="7" t="s">
        <v>346</v>
      </c>
      <c r="B94" s="6" t="s">
        <v>8</v>
      </c>
      <c r="C94" s="8">
        <v>131762.92000000001</v>
      </c>
      <c r="D94" s="60" t="s">
        <v>347</v>
      </c>
      <c r="E94" s="6" t="s">
        <v>10</v>
      </c>
      <c r="F94" s="6" t="s">
        <v>348</v>
      </c>
      <c r="G94" s="10">
        <v>44465</v>
      </c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  <c r="GK94" s="12"/>
      <c r="GL94" s="12"/>
      <c r="GM94" s="12"/>
      <c r="GN94" s="12"/>
      <c r="GO94" s="12"/>
      <c r="GP94" s="12"/>
      <c r="GQ94" s="12"/>
      <c r="GR94" s="12"/>
      <c r="GS94" s="12"/>
      <c r="GT94" s="12"/>
      <c r="GU94" s="12"/>
      <c r="GV94" s="12"/>
      <c r="GW94" s="12"/>
      <c r="GX94" s="12"/>
      <c r="GY94" s="12"/>
      <c r="GZ94" s="12"/>
      <c r="HA94" s="12"/>
      <c r="HB94" s="12"/>
      <c r="HC94" s="12"/>
      <c r="HD94" s="12"/>
      <c r="HE94" s="12"/>
      <c r="HF94" s="12"/>
      <c r="HG94" s="12"/>
      <c r="HH94" s="12"/>
      <c r="HI94" s="12"/>
      <c r="HJ94" s="12"/>
      <c r="HK94" s="12"/>
      <c r="HL94" s="12"/>
      <c r="HM94" s="12"/>
      <c r="HN94" s="12"/>
      <c r="HO94" s="17"/>
      <c r="HP94" s="17"/>
      <c r="HQ94" s="17"/>
      <c r="HR94" s="17"/>
      <c r="HS94" s="17"/>
      <c r="HT94" s="17"/>
    </row>
    <row r="95" spans="1:249" s="19" customFormat="1" ht="89.25" x14ac:dyDescent="0.2">
      <c r="A95" s="7" t="s">
        <v>520</v>
      </c>
      <c r="B95" s="6" t="s">
        <v>81</v>
      </c>
      <c r="C95" s="8">
        <v>126267.68</v>
      </c>
      <c r="D95" s="8" t="s">
        <v>521</v>
      </c>
      <c r="E95" s="6" t="s">
        <v>29</v>
      </c>
      <c r="F95" s="6" t="s">
        <v>522</v>
      </c>
      <c r="G95" s="10" t="s">
        <v>523</v>
      </c>
      <c r="H95" s="11"/>
      <c r="I95" s="11"/>
      <c r="J95" s="11"/>
      <c r="K95" s="11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  <c r="GI95" s="12"/>
      <c r="GJ95" s="12"/>
      <c r="GK95" s="12"/>
      <c r="GL95" s="12"/>
      <c r="GM95" s="12"/>
      <c r="GN95" s="12"/>
      <c r="GO95" s="12"/>
      <c r="GP95" s="12"/>
      <c r="GQ95" s="12"/>
      <c r="GR95" s="12"/>
      <c r="GS95" s="12"/>
      <c r="GT95" s="12"/>
      <c r="GU95" s="12"/>
      <c r="GV95" s="12"/>
      <c r="GW95" s="12"/>
      <c r="GX95" s="12"/>
      <c r="GY95" s="12"/>
      <c r="GZ95" s="12"/>
      <c r="HA95" s="12"/>
      <c r="HB95" s="12"/>
      <c r="HC95" s="12"/>
      <c r="HD95" s="12"/>
      <c r="HE95" s="12"/>
      <c r="HF95" s="12"/>
      <c r="HG95" s="12"/>
      <c r="HH95" s="12"/>
      <c r="HI95" s="12"/>
      <c r="HJ95" s="12"/>
      <c r="HK95" s="12"/>
      <c r="HL95" s="12"/>
      <c r="HM95" s="12"/>
      <c r="HN95" s="12"/>
      <c r="HO95" s="11"/>
      <c r="HP95" s="11"/>
      <c r="HQ95" s="11"/>
      <c r="HR95" s="11"/>
      <c r="HS95" s="11"/>
      <c r="HT95" s="11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</row>
    <row r="96" spans="1:249" s="5" customFormat="1" ht="63.75" customHeight="1" x14ac:dyDescent="0.3">
      <c r="A96" s="7" t="s">
        <v>310</v>
      </c>
      <c r="B96" s="6" t="s">
        <v>176</v>
      </c>
      <c r="C96" s="8">
        <v>125000</v>
      </c>
      <c r="D96" s="8">
        <v>50000</v>
      </c>
      <c r="E96" s="6" t="s">
        <v>10</v>
      </c>
      <c r="F96" s="6" t="s">
        <v>212</v>
      </c>
      <c r="G96" s="10">
        <v>44377</v>
      </c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1"/>
      <c r="HM96" s="11"/>
      <c r="HN96" s="11"/>
      <c r="HO96" s="11"/>
      <c r="HP96" s="11"/>
      <c r="HQ96" s="11"/>
      <c r="HR96" s="11"/>
      <c r="HS96" s="11"/>
      <c r="HT96" s="11"/>
      <c r="HU96" s="11"/>
      <c r="HV96" s="11"/>
      <c r="HW96" s="11"/>
      <c r="HX96" s="11"/>
      <c r="HY96" s="11"/>
      <c r="HZ96" s="11"/>
      <c r="IA96" s="11"/>
      <c r="IB96" s="11"/>
      <c r="IC96" s="11"/>
      <c r="ID96" s="11"/>
      <c r="IE96" s="11"/>
      <c r="IF96" s="11"/>
      <c r="IG96" s="11"/>
      <c r="IH96" s="11"/>
      <c r="II96" s="11"/>
      <c r="IJ96" s="11"/>
      <c r="IK96" s="11"/>
      <c r="IL96" s="11"/>
      <c r="IM96" s="11"/>
      <c r="IN96" s="11"/>
      <c r="IO96" s="11"/>
    </row>
    <row r="97" spans="1:249" s="5" customFormat="1" ht="75.75" customHeight="1" x14ac:dyDescent="0.25">
      <c r="A97" s="7" t="s">
        <v>220</v>
      </c>
      <c r="B97" s="6" t="s">
        <v>100</v>
      </c>
      <c r="C97" s="8">
        <v>120735.46</v>
      </c>
      <c r="D97" s="8">
        <v>4566.12</v>
      </c>
      <c r="E97" s="6" t="s">
        <v>19</v>
      </c>
      <c r="F97" s="6" t="s">
        <v>221</v>
      </c>
      <c r="G97" s="10">
        <v>44286</v>
      </c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</row>
    <row r="98" spans="1:249" s="5" customFormat="1" ht="73.5" customHeight="1" x14ac:dyDescent="0.25">
      <c r="A98" s="7" t="s">
        <v>111</v>
      </c>
      <c r="B98" s="6" t="s">
        <v>112</v>
      </c>
      <c r="C98" s="8">
        <v>120095</v>
      </c>
      <c r="D98" s="8">
        <v>12411</v>
      </c>
      <c r="E98" s="6" t="s">
        <v>113</v>
      </c>
      <c r="F98" s="6" t="s">
        <v>114</v>
      </c>
      <c r="G98" s="10">
        <v>44149</v>
      </c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12"/>
      <c r="FU98" s="12"/>
      <c r="FV98" s="12"/>
      <c r="FW98" s="12"/>
      <c r="FX98" s="12"/>
      <c r="FY98" s="12"/>
      <c r="FZ98" s="12"/>
      <c r="GA98" s="12"/>
      <c r="GB98" s="12"/>
      <c r="GC98" s="12"/>
      <c r="GD98" s="12"/>
      <c r="GE98" s="12"/>
      <c r="GF98" s="12"/>
      <c r="GG98" s="12"/>
      <c r="GH98" s="12"/>
      <c r="GI98" s="12"/>
      <c r="GJ98" s="12"/>
      <c r="GK98" s="12"/>
      <c r="GL98" s="12"/>
      <c r="GM98" s="12"/>
      <c r="GN98" s="12"/>
      <c r="GO98" s="12"/>
      <c r="GP98" s="12"/>
      <c r="GQ98" s="12"/>
      <c r="GR98" s="12"/>
      <c r="GS98" s="12"/>
      <c r="GT98" s="12"/>
      <c r="GU98" s="12"/>
      <c r="GV98" s="12"/>
      <c r="GW98" s="12"/>
      <c r="GX98" s="12"/>
      <c r="GY98" s="12"/>
      <c r="GZ98" s="12"/>
      <c r="HA98" s="12"/>
      <c r="HB98" s="12"/>
      <c r="HC98" s="12"/>
      <c r="HD98" s="12"/>
      <c r="HE98" s="12"/>
      <c r="HF98" s="12"/>
      <c r="HG98" s="12"/>
      <c r="HH98" s="12"/>
      <c r="HI98" s="12"/>
      <c r="HJ98" s="12"/>
      <c r="HK98" s="12"/>
      <c r="HL98" s="12"/>
      <c r="HM98" s="12"/>
      <c r="HN98" s="12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  <c r="IM98" s="19"/>
      <c r="IN98" s="19"/>
      <c r="IO98" s="19"/>
    </row>
    <row r="99" spans="1:249" s="5" customFormat="1" ht="63.75" customHeight="1" x14ac:dyDescent="0.25">
      <c r="A99" s="7" t="s">
        <v>294</v>
      </c>
      <c r="B99" s="6" t="s">
        <v>8</v>
      </c>
      <c r="C99" s="8">
        <v>112434.73999999999</v>
      </c>
      <c r="D99" s="8">
        <v>22900</v>
      </c>
      <c r="E99" s="6" t="s">
        <v>29</v>
      </c>
      <c r="F99" s="6" t="s">
        <v>295</v>
      </c>
      <c r="G99" s="10">
        <v>44347</v>
      </c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  <c r="CN99" s="34"/>
      <c r="CO99" s="34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34"/>
      <c r="DG99" s="34"/>
      <c r="DH99" s="34"/>
      <c r="DI99" s="34"/>
      <c r="DJ99" s="34"/>
      <c r="DK99" s="34"/>
      <c r="DL99" s="34"/>
      <c r="DM99" s="34"/>
      <c r="DN99" s="34"/>
      <c r="DO99" s="34"/>
      <c r="DP99" s="34"/>
      <c r="DQ99" s="34"/>
      <c r="DR99" s="34"/>
      <c r="DS99" s="34"/>
      <c r="DT99" s="34"/>
      <c r="DU99" s="34"/>
      <c r="DV99" s="34"/>
      <c r="DW99" s="34"/>
      <c r="DX99" s="34"/>
      <c r="DY99" s="34"/>
      <c r="DZ99" s="34"/>
      <c r="EA99" s="34"/>
      <c r="EB99" s="34"/>
      <c r="EC99" s="34"/>
      <c r="ED99" s="34"/>
      <c r="EE99" s="34"/>
      <c r="EF99" s="34"/>
      <c r="EG99" s="34"/>
      <c r="EH99" s="34"/>
      <c r="EI99" s="34"/>
      <c r="EJ99" s="34"/>
      <c r="EK99" s="34"/>
      <c r="EL99" s="34"/>
      <c r="EM99" s="34"/>
      <c r="EN99" s="34"/>
      <c r="EO99" s="34"/>
      <c r="EP99" s="34"/>
      <c r="EQ99" s="34"/>
      <c r="ER99" s="34"/>
      <c r="ES99" s="34"/>
      <c r="ET99" s="34"/>
      <c r="EU99" s="34"/>
      <c r="EV99" s="34"/>
      <c r="EW99" s="34"/>
      <c r="EX99" s="34"/>
      <c r="EY99" s="34"/>
      <c r="EZ99" s="34"/>
      <c r="FA99" s="34"/>
      <c r="FB99" s="34"/>
      <c r="FC99" s="34"/>
      <c r="FD99" s="34"/>
      <c r="FE99" s="34"/>
      <c r="FF99" s="34"/>
      <c r="FG99" s="34"/>
      <c r="FH99" s="34"/>
      <c r="FI99" s="34"/>
      <c r="FJ99" s="34"/>
      <c r="FK99" s="34"/>
      <c r="FL99" s="34"/>
      <c r="FM99" s="34"/>
      <c r="FN99" s="34"/>
      <c r="FO99" s="34"/>
      <c r="FP99" s="34"/>
      <c r="FQ99" s="34"/>
      <c r="FR99" s="34"/>
      <c r="FS99" s="34"/>
      <c r="FT99" s="34"/>
      <c r="FU99" s="34"/>
      <c r="FV99" s="34"/>
      <c r="FW99" s="34"/>
      <c r="FX99" s="34"/>
      <c r="FY99" s="34"/>
      <c r="FZ99" s="34"/>
      <c r="GA99" s="34"/>
      <c r="GB99" s="34"/>
      <c r="GC99" s="34"/>
      <c r="GD99" s="34"/>
      <c r="GE99" s="34"/>
      <c r="GF99" s="34"/>
      <c r="GG99" s="34"/>
      <c r="GH99" s="34"/>
      <c r="GI99" s="34"/>
      <c r="GJ99" s="34"/>
      <c r="GK99" s="34"/>
      <c r="GL99" s="34"/>
      <c r="GM99" s="34"/>
      <c r="GN99" s="34"/>
      <c r="GO99" s="34"/>
      <c r="GP99" s="34"/>
      <c r="GQ99" s="34"/>
      <c r="GR99" s="34"/>
      <c r="GS99" s="34"/>
      <c r="GT99" s="34"/>
      <c r="GU99" s="34"/>
      <c r="GV99" s="34"/>
      <c r="GW99" s="34"/>
      <c r="GX99" s="34"/>
      <c r="GY99" s="34"/>
      <c r="GZ99" s="34"/>
      <c r="HA99" s="34"/>
      <c r="HB99" s="34"/>
      <c r="HC99" s="34"/>
      <c r="HD99" s="34"/>
      <c r="HE99" s="34"/>
      <c r="HF99" s="34"/>
      <c r="HG99" s="34"/>
      <c r="HH99" s="34"/>
      <c r="HI99" s="34"/>
      <c r="HJ99" s="34"/>
      <c r="HK99" s="34"/>
      <c r="HL99" s="34"/>
      <c r="HM99" s="34"/>
      <c r="HN99" s="34"/>
      <c r="HO99" s="34"/>
      <c r="HP99" s="34"/>
      <c r="HQ99" s="34"/>
      <c r="HR99" s="34"/>
      <c r="HS99" s="34"/>
      <c r="HT99" s="34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19"/>
      <c r="IL99" s="19"/>
      <c r="IM99" s="19"/>
      <c r="IN99" s="19"/>
      <c r="IO99" s="19"/>
    </row>
    <row r="100" spans="1:249" s="5" customFormat="1" ht="63.75" customHeight="1" x14ac:dyDescent="0.25">
      <c r="A100" s="7" t="s">
        <v>250</v>
      </c>
      <c r="B100" s="6" t="s">
        <v>8</v>
      </c>
      <c r="C100" s="41">
        <v>110326.24</v>
      </c>
      <c r="D100" s="41">
        <v>36775.410000000003</v>
      </c>
      <c r="E100" s="40" t="s">
        <v>10</v>
      </c>
      <c r="F100" s="50" t="s">
        <v>251</v>
      </c>
      <c r="G100" s="10">
        <v>44286</v>
      </c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  <c r="HD100" s="11"/>
      <c r="HE100" s="11"/>
      <c r="HF100" s="11"/>
      <c r="HG100" s="11"/>
      <c r="HH100" s="11"/>
      <c r="HI100" s="11"/>
      <c r="HJ100" s="11"/>
      <c r="HK100" s="11"/>
      <c r="HL100" s="11"/>
      <c r="HM100" s="11"/>
      <c r="HN100" s="11"/>
      <c r="HO100" s="11"/>
      <c r="HP100" s="11"/>
      <c r="HQ100" s="11"/>
      <c r="HR100" s="11"/>
      <c r="HS100" s="11"/>
      <c r="HT100" s="11"/>
      <c r="HU100" s="34"/>
      <c r="HV100" s="34"/>
      <c r="HW100" s="34"/>
      <c r="HX100" s="34"/>
      <c r="HY100" s="34"/>
      <c r="HZ100" s="34"/>
      <c r="IA100" s="34"/>
      <c r="IB100" s="34"/>
      <c r="IC100" s="34"/>
      <c r="ID100" s="34"/>
      <c r="IE100" s="34"/>
      <c r="IF100" s="34"/>
      <c r="IG100" s="34"/>
      <c r="IH100" s="34"/>
      <c r="II100" s="34"/>
      <c r="IJ100" s="34"/>
      <c r="IK100" s="34"/>
      <c r="IL100" s="34"/>
      <c r="IM100" s="34"/>
      <c r="IN100" s="34"/>
      <c r="IO100" s="34"/>
    </row>
    <row r="101" spans="1:249" s="19" customFormat="1" ht="79.5" customHeight="1" x14ac:dyDescent="0.25">
      <c r="A101" s="7" t="s">
        <v>417</v>
      </c>
      <c r="B101" s="6" t="s">
        <v>13</v>
      </c>
      <c r="C101" s="8">
        <v>103200</v>
      </c>
      <c r="D101" s="8">
        <v>25800</v>
      </c>
      <c r="E101" s="6" t="s">
        <v>29</v>
      </c>
      <c r="F101" s="6" t="s">
        <v>413</v>
      </c>
      <c r="G101" s="10">
        <v>44813</v>
      </c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/>
      <c r="FA101" s="12"/>
      <c r="FB101" s="12"/>
      <c r="FC101" s="12"/>
      <c r="FD101" s="12"/>
      <c r="FE101" s="12"/>
      <c r="FF101" s="12"/>
      <c r="FG101" s="12"/>
      <c r="FH101" s="12"/>
      <c r="FI101" s="12"/>
      <c r="FJ101" s="12"/>
      <c r="FK101" s="12"/>
      <c r="FL101" s="12"/>
      <c r="FM101" s="12"/>
      <c r="FN101" s="12"/>
      <c r="FO101" s="12"/>
      <c r="FP101" s="12"/>
      <c r="FQ101" s="12"/>
      <c r="FR101" s="12"/>
      <c r="FS101" s="12"/>
      <c r="FT101" s="12"/>
      <c r="FU101" s="12"/>
      <c r="FV101" s="12"/>
      <c r="FW101" s="12"/>
      <c r="FX101" s="12"/>
      <c r="FY101" s="12"/>
      <c r="FZ101" s="12"/>
      <c r="GA101" s="12"/>
      <c r="GB101" s="12"/>
      <c r="GC101" s="12"/>
      <c r="GD101" s="12"/>
      <c r="GE101" s="12"/>
      <c r="GF101" s="12"/>
      <c r="GG101" s="12"/>
      <c r="GH101" s="12"/>
      <c r="GI101" s="12"/>
      <c r="GJ101" s="12"/>
      <c r="GK101" s="12"/>
      <c r="GL101" s="12"/>
      <c r="GM101" s="12"/>
      <c r="GN101" s="12"/>
      <c r="GO101" s="12"/>
      <c r="GP101" s="12"/>
      <c r="GQ101" s="12"/>
      <c r="GR101" s="12"/>
      <c r="GS101" s="12"/>
      <c r="GT101" s="12"/>
      <c r="GU101" s="12"/>
      <c r="GV101" s="12"/>
      <c r="GW101" s="12"/>
      <c r="GX101" s="12"/>
      <c r="GY101" s="12"/>
      <c r="GZ101" s="12"/>
      <c r="HA101" s="12"/>
      <c r="HB101" s="12"/>
      <c r="HC101" s="12"/>
      <c r="HD101" s="12"/>
      <c r="HE101" s="12"/>
      <c r="HF101" s="12"/>
      <c r="HG101" s="12"/>
      <c r="HH101" s="12"/>
      <c r="HI101" s="12"/>
      <c r="HJ101" s="12"/>
      <c r="HK101" s="12"/>
      <c r="HL101" s="12"/>
      <c r="HM101" s="12"/>
      <c r="HN101" s="12"/>
      <c r="HO101" s="17"/>
      <c r="HP101" s="17"/>
      <c r="HQ101" s="17"/>
      <c r="HR101" s="17"/>
      <c r="HS101" s="17"/>
      <c r="HT101" s="17"/>
    </row>
    <row r="102" spans="1:249" s="19" customFormat="1" ht="76.5" x14ac:dyDescent="0.2">
      <c r="A102" s="71" t="s">
        <v>211</v>
      </c>
      <c r="B102" s="6" t="s">
        <v>100</v>
      </c>
      <c r="C102" s="8">
        <v>100000</v>
      </c>
      <c r="D102" s="8">
        <v>25000</v>
      </c>
      <c r="E102" s="6" t="s">
        <v>29</v>
      </c>
      <c r="F102" s="6" t="s">
        <v>212</v>
      </c>
      <c r="G102" s="10">
        <v>44285</v>
      </c>
      <c r="H102" s="11"/>
      <c r="I102" s="11"/>
      <c r="J102" s="11"/>
      <c r="K102" s="11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  <c r="GK102" s="12"/>
      <c r="GL102" s="12"/>
      <c r="GM102" s="12"/>
      <c r="GN102" s="12"/>
      <c r="GO102" s="12"/>
      <c r="GP102" s="12"/>
      <c r="GQ102" s="12"/>
      <c r="GR102" s="12"/>
      <c r="GS102" s="12"/>
      <c r="GT102" s="12"/>
      <c r="GU102" s="12"/>
      <c r="GV102" s="12"/>
      <c r="GW102" s="12"/>
      <c r="GX102" s="12"/>
      <c r="GY102" s="12"/>
      <c r="GZ102" s="12"/>
      <c r="HA102" s="12"/>
      <c r="HB102" s="12"/>
      <c r="HC102" s="12"/>
      <c r="HD102" s="12"/>
      <c r="HE102" s="12"/>
      <c r="HF102" s="12"/>
      <c r="HG102" s="12"/>
      <c r="HH102" s="12"/>
      <c r="HI102" s="12"/>
      <c r="HJ102" s="12"/>
      <c r="HK102" s="12"/>
      <c r="HL102" s="12"/>
      <c r="HM102" s="12"/>
      <c r="HN102" s="12"/>
      <c r="HO102" s="44"/>
      <c r="HP102" s="44"/>
      <c r="HQ102" s="44"/>
      <c r="HR102" s="44"/>
      <c r="HS102" s="44"/>
      <c r="HT102" s="44"/>
      <c r="HU102" s="12"/>
      <c r="HV102" s="12"/>
      <c r="HW102" s="12"/>
      <c r="HX102" s="12"/>
      <c r="HY102" s="12"/>
      <c r="HZ102" s="12"/>
      <c r="IA102" s="12"/>
      <c r="IB102" s="12"/>
      <c r="IC102" s="12"/>
      <c r="ID102" s="12"/>
      <c r="IE102" s="12"/>
      <c r="IF102" s="12"/>
      <c r="IG102" s="12"/>
      <c r="IH102" s="12"/>
      <c r="II102" s="12"/>
      <c r="IJ102" s="12"/>
      <c r="IK102" s="12"/>
      <c r="IL102" s="12"/>
      <c r="IM102" s="12"/>
      <c r="IN102" s="12"/>
      <c r="IO102" s="12"/>
    </row>
    <row r="103" spans="1:249" s="19" customFormat="1" ht="76.5" customHeight="1" x14ac:dyDescent="0.25">
      <c r="A103" s="7" t="s">
        <v>321</v>
      </c>
      <c r="B103" s="6" t="s">
        <v>13</v>
      </c>
      <c r="C103" s="8">
        <v>100000</v>
      </c>
      <c r="D103" s="8">
        <v>20000</v>
      </c>
      <c r="E103" s="6" t="s">
        <v>32</v>
      </c>
      <c r="F103" s="6" t="s">
        <v>322</v>
      </c>
      <c r="G103" s="10">
        <v>44385</v>
      </c>
      <c r="HU103" s="12"/>
      <c r="HV103" s="12"/>
      <c r="HW103" s="12"/>
      <c r="HX103" s="12"/>
      <c r="HY103" s="12"/>
      <c r="HZ103" s="12"/>
      <c r="IA103" s="12"/>
      <c r="IB103" s="12"/>
      <c r="IC103" s="12"/>
      <c r="ID103" s="12"/>
      <c r="IE103" s="12"/>
      <c r="IF103" s="12"/>
      <c r="IG103" s="12"/>
      <c r="IH103" s="12"/>
      <c r="II103" s="12"/>
      <c r="IJ103" s="12"/>
      <c r="IK103" s="12"/>
      <c r="IL103" s="12"/>
      <c r="IM103" s="12"/>
      <c r="IN103" s="12"/>
      <c r="IO103" s="12"/>
    </row>
    <row r="104" spans="1:249" s="5" customFormat="1" ht="73.5" customHeight="1" x14ac:dyDescent="0.25">
      <c r="A104" s="7" t="s">
        <v>386</v>
      </c>
      <c r="B104" s="6" t="s">
        <v>13</v>
      </c>
      <c r="C104" s="8">
        <v>100000</v>
      </c>
      <c r="D104" s="8" t="s">
        <v>35</v>
      </c>
      <c r="E104" s="6" t="s">
        <v>113</v>
      </c>
      <c r="F104" s="6" t="s">
        <v>387</v>
      </c>
      <c r="G104" s="10">
        <v>44609</v>
      </c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9"/>
      <c r="HB104" s="19"/>
      <c r="HC104" s="19"/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  <c r="HR104" s="19"/>
      <c r="HS104" s="19"/>
      <c r="HT104" s="19"/>
      <c r="HU104" s="12"/>
      <c r="HV104" s="12"/>
      <c r="HW104" s="12"/>
      <c r="HX104" s="12"/>
      <c r="HY104" s="12"/>
      <c r="HZ104" s="12"/>
      <c r="IA104" s="12"/>
      <c r="IB104" s="12"/>
      <c r="IC104" s="12"/>
      <c r="ID104" s="12"/>
      <c r="IE104" s="12"/>
      <c r="IF104" s="12"/>
      <c r="IG104" s="12"/>
      <c r="IH104" s="12"/>
      <c r="II104" s="12"/>
      <c r="IJ104" s="12"/>
      <c r="IK104" s="12"/>
      <c r="IL104" s="12"/>
      <c r="IM104" s="12"/>
      <c r="IN104" s="12"/>
      <c r="IO104" s="12"/>
    </row>
    <row r="105" spans="1:249" s="19" customFormat="1" ht="39.75" customHeight="1" x14ac:dyDescent="0.25">
      <c r="A105" s="7" t="s">
        <v>170</v>
      </c>
      <c r="B105" s="6" t="s">
        <v>171</v>
      </c>
      <c r="C105" s="8">
        <v>91800</v>
      </c>
      <c r="D105" s="8">
        <v>24500</v>
      </c>
      <c r="E105" s="6" t="s">
        <v>172</v>
      </c>
      <c r="F105" s="6" t="s">
        <v>173</v>
      </c>
      <c r="G105" s="10">
        <v>44227</v>
      </c>
      <c r="H105" s="34"/>
      <c r="I105" s="34"/>
      <c r="J105" s="34"/>
      <c r="K105" s="34"/>
    </row>
    <row r="106" spans="1:249" s="5" customFormat="1" ht="63.75" customHeight="1" x14ac:dyDescent="0.3">
      <c r="A106" s="32" t="s">
        <v>399</v>
      </c>
      <c r="B106" s="26" t="s">
        <v>81</v>
      </c>
      <c r="C106" s="25">
        <v>87300</v>
      </c>
      <c r="D106" s="25">
        <v>29100</v>
      </c>
      <c r="E106" s="26" t="s">
        <v>10</v>
      </c>
      <c r="F106" s="6" t="s">
        <v>400</v>
      </c>
      <c r="G106" s="33">
        <v>44711</v>
      </c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2"/>
      <c r="HV106" s="12"/>
      <c r="HW106" s="12"/>
      <c r="HX106" s="12"/>
      <c r="HY106" s="12"/>
      <c r="HZ106" s="12"/>
      <c r="IA106" s="12"/>
      <c r="IB106" s="12"/>
      <c r="IC106" s="12"/>
      <c r="ID106" s="12"/>
      <c r="IE106" s="12"/>
      <c r="IF106" s="12"/>
      <c r="IG106" s="12"/>
      <c r="IH106" s="12"/>
      <c r="II106" s="12"/>
      <c r="IJ106" s="12"/>
      <c r="IK106" s="12"/>
      <c r="IL106" s="12"/>
      <c r="IM106" s="12"/>
      <c r="IN106" s="12"/>
      <c r="IO106" s="12"/>
    </row>
    <row r="107" spans="1:249" s="12" customFormat="1" ht="63.75" customHeight="1" x14ac:dyDescent="0.3">
      <c r="A107" s="7" t="s">
        <v>537</v>
      </c>
      <c r="B107" s="6" t="s">
        <v>8</v>
      </c>
      <c r="C107" s="8">
        <v>85688</v>
      </c>
      <c r="D107" s="8">
        <v>85688</v>
      </c>
      <c r="E107" s="6" t="s">
        <v>38</v>
      </c>
      <c r="F107" s="6" t="s">
        <v>105</v>
      </c>
      <c r="G107" s="10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</row>
    <row r="108" spans="1:249" s="12" customFormat="1" ht="63.75" customHeight="1" x14ac:dyDescent="0.25">
      <c r="A108" s="15" t="s">
        <v>191</v>
      </c>
      <c r="B108" s="6" t="s">
        <v>8</v>
      </c>
      <c r="C108" s="8">
        <v>84948.930000000008</v>
      </c>
      <c r="D108" s="8">
        <v>28316.31</v>
      </c>
      <c r="E108" s="6" t="s">
        <v>10</v>
      </c>
      <c r="F108" s="6" t="s">
        <v>192</v>
      </c>
      <c r="G108" s="10">
        <v>44260</v>
      </c>
      <c r="HO108" s="5"/>
      <c r="HP108" s="5"/>
      <c r="HQ108" s="5"/>
      <c r="HR108" s="5"/>
      <c r="HS108" s="5"/>
      <c r="HT108" s="5"/>
      <c r="HU108" s="19"/>
      <c r="HV108" s="19"/>
      <c r="HW108" s="19"/>
      <c r="HX108" s="19"/>
      <c r="HY108" s="19"/>
      <c r="HZ108" s="19"/>
      <c r="IA108" s="19"/>
      <c r="IB108" s="19"/>
      <c r="IC108" s="19"/>
      <c r="ID108" s="19"/>
      <c r="IE108" s="19"/>
      <c r="IF108" s="19"/>
      <c r="IG108" s="19"/>
      <c r="IH108" s="19"/>
      <c r="II108" s="19"/>
      <c r="IJ108" s="19"/>
      <c r="IK108" s="19"/>
      <c r="IL108" s="19"/>
      <c r="IM108" s="19"/>
      <c r="IN108" s="19"/>
      <c r="IO108" s="19"/>
    </row>
    <row r="109" spans="1:249" s="12" customFormat="1" ht="63.75" customHeight="1" x14ac:dyDescent="0.25">
      <c r="A109" s="7" t="s">
        <v>129</v>
      </c>
      <c r="B109" s="6" t="s">
        <v>130</v>
      </c>
      <c r="C109" s="25">
        <v>83928.49</v>
      </c>
      <c r="D109" s="25" t="s">
        <v>131</v>
      </c>
      <c r="E109" s="26" t="s">
        <v>132</v>
      </c>
      <c r="F109" s="6" t="s">
        <v>123</v>
      </c>
      <c r="G109" s="10">
        <v>44166</v>
      </c>
      <c r="H109" s="11"/>
      <c r="I109" s="11"/>
      <c r="J109" s="11"/>
      <c r="K109" s="11"/>
      <c r="L109" s="11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</row>
    <row r="110" spans="1:249" s="5" customFormat="1" ht="124.5" customHeight="1" x14ac:dyDescent="0.2">
      <c r="A110" s="7" t="s">
        <v>270</v>
      </c>
      <c r="B110" s="6" t="s">
        <v>8</v>
      </c>
      <c r="C110" s="8">
        <v>77283.25</v>
      </c>
      <c r="D110" s="51" t="s">
        <v>271</v>
      </c>
      <c r="E110" s="6" t="s">
        <v>29</v>
      </c>
      <c r="F110" s="6" t="s">
        <v>272</v>
      </c>
      <c r="G110" s="10">
        <v>44286</v>
      </c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  <c r="GE110" s="12"/>
      <c r="GF110" s="12"/>
      <c r="GG110" s="12"/>
      <c r="GH110" s="12"/>
      <c r="GI110" s="12"/>
      <c r="GJ110" s="12"/>
      <c r="GK110" s="12"/>
      <c r="GL110" s="12"/>
      <c r="GM110" s="12"/>
      <c r="GN110" s="12"/>
      <c r="GO110" s="12"/>
      <c r="GP110" s="12"/>
      <c r="GQ110" s="12"/>
      <c r="GR110" s="12"/>
      <c r="GS110" s="12"/>
      <c r="GT110" s="12"/>
      <c r="GU110" s="12"/>
      <c r="GV110" s="12"/>
      <c r="GW110" s="12"/>
      <c r="GX110" s="12"/>
      <c r="GY110" s="12"/>
      <c r="GZ110" s="12"/>
      <c r="HA110" s="12"/>
      <c r="HB110" s="12"/>
      <c r="HC110" s="12"/>
      <c r="HD110" s="12"/>
      <c r="HE110" s="12"/>
      <c r="HF110" s="12"/>
      <c r="HG110" s="12"/>
      <c r="HH110" s="12"/>
      <c r="HI110" s="12"/>
      <c r="HJ110" s="12"/>
      <c r="HK110" s="12"/>
      <c r="HL110" s="12"/>
      <c r="HM110" s="12"/>
      <c r="HN110" s="12"/>
      <c r="HO110" s="12"/>
      <c r="HP110" s="12"/>
      <c r="HQ110" s="12"/>
      <c r="HR110" s="12"/>
      <c r="HS110" s="12"/>
      <c r="HT110" s="12"/>
      <c r="HU110" s="46"/>
      <c r="HV110" s="46"/>
      <c r="HW110" s="46"/>
      <c r="HX110" s="46"/>
      <c r="HY110" s="46"/>
      <c r="HZ110" s="46"/>
      <c r="IA110" s="46"/>
      <c r="IB110" s="46"/>
      <c r="IC110" s="46"/>
      <c r="ID110" s="46"/>
      <c r="IE110" s="46"/>
      <c r="IF110" s="46"/>
      <c r="IG110" s="46"/>
      <c r="IH110" s="46"/>
      <c r="II110" s="46"/>
      <c r="IJ110" s="46"/>
      <c r="IK110" s="46"/>
      <c r="IL110" s="46"/>
      <c r="IM110" s="46"/>
      <c r="IN110" s="46"/>
      <c r="IO110" s="46"/>
    </row>
    <row r="111" spans="1:249" s="11" customFormat="1" ht="63.75" customHeight="1" x14ac:dyDescent="0.3">
      <c r="A111" s="17" t="s">
        <v>354</v>
      </c>
      <c r="B111" s="6" t="s">
        <v>26</v>
      </c>
      <c r="C111" s="8">
        <v>75000</v>
      </c>
      <c r="D111" s="8">
        <v>25000</v>
      </c>
      <c r="E111" s="6" t="s">
        <v>10</v>
      </c>
      <c r="F111" s="6" t="s">
        <v>355</v>
      </c>
      <c r="G111" s="10">
        <v>44499</v>
      </c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12"/>
      <c r="HP111" s="12"/>
      <c r="HQ111" s="12"/>
      <c r="HR111" s="12"/>
      <c r="HS111" s="12"/>
      <c r="HT111" s="12"/>
      <c r="HU111" s="12"/>
      <c r="HV111" s="12"/>
      <c r="HW111" s="12"/>
      <c r="HX111" s="12"/>
      <c r="HY111" s="12"/>
      <c r="HZ111" s="12"/>
      <c r="IA111" s="12"/>
      <c r="IB111" s="12"/>
      <c r="IC111" s="12"/>
      <c r="ID111" s="12"/>
      <c r="IE111" s="12"/>
      <c r="IF111" s="12"/>
      <c r="IG111" s="12"/>
      <c r="IH111" s="12"/>
      <c r="II111" s="12"/>
      <c r="IJ111" s="12"/>
      <c r="IK111" s="12"/>
      <c r="IL111" s="12"/>
      <c r="IM111" s="12"/>
      <c r="IN111" s="12"/>
      <c r="IO111" s="12"/>
    </row>
    <row r="112" spans="1:249" s="12" customFormat="1" ht="63.75" customHeight="1" x14ac:dyDescent="0.25">
      <c r="A112" s="15" t="s">
        <v>279</v>
      </c>
      <c r="B112" s="15" t="s">
        <v>13</v>
      </c>
      <c r="C112" s="20">
        <v>74568.429999999993</v>
      </c>
      <c r="D112" s="20" t="s">
        <v>280</v>
      </c>
      <c r="E112" s="15" t="s">
        <v>281</v>
      </c>
      <c r="F112" s="15" t="s">
        <v>282</v>
      </c>
      <c r="G112" s="10">
        <v>44309</v>
      </c>
      <c r="H112" s="17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11"/>
      <c r="FZ112" s="11"/>
      <c r="GA112" s="11"/>
      <c r="GB112" s="11"/>
      <c r="GC112" s="11"/>
      <c r="GD112" s="11"/>
      <c r="GE112" s="11"/>
      <c r="GF112" s="11"/>
      <c r="GG112" s="11"/>
      <c r="GH112" s="11"/>
      <c r="GI112" s="11"/>
      <c r="GJ112" s="11"/>
      <c r="GK112" s="11"/>
      <c r="GL112" s="11"/>
      <c r="GM112" s="11"/>
      <c r="GN112" s="11"/>
      <c r="GO112" s="11"/>
      <c r="GP112" s="11"/>
      <c r="GQ112" s="11"/>
      <c r="GR112" s="11"/>
      <c r="GS112" s="11"/>
      <c r="GT112" s="11"/>
      <c r="GU112" s="11"/>
      <c r="GV112" s="11"/>
      <c r="GW112" s="11"/>
      <c r="GX112" s="11"/>
      <c r="GY112" s="11"/>
      <c r="GZ112" s="11"/>
      <c r="HA112" s="11"/>
      <c r="HB112" s="11"/>
      <c r="HC112" s="11"/>
      <c r="HD112" s="11"/>
      <c r="HE112" s="11"/>
      <c r="HF112" s="11"/>
      <c r="HG112" s="11"/>
      <c r="HH112" s="11"/>
      <c r="HI112" s="11"/>
      <c r="HJ112" s="11"/>
      <c r="HK112" s="11"/>
      <c r="HL112" s="11"/>
      <c r="HM112" s="11"/>
      <c r="HN112" s="11"/>
      <c r="HO112" s="11"/>
      <c r="HP112" s="11"/>
      <c r="HQ112" s="11"/>
      <c r="HR112" s="11"/>
      <c r="HS112" s="11"/>
      <c r="HT112" s="11"/>
    </row>
    <row r="113" spans="1:249" s="12" customFormat="1" ht="91.5" customHeight="1" x14ac:dyDescent="0.3">
      <c r="A113" s="7" t="s">
        <v>448</v>
      </c>
      <c r="B113" s="6" t="s">
        <v>8</v>
      </c>
      <c r="C113" s="8">
        <v>72300.25</v>
      </c>
      <c r="D113" s="8">
        <v>72300.25</v>
      </c>
      <c r="E113" s="6" t="s">
        <v>10</v>
      </c>
      <c r="F113" s="6" t="s">
        <v>449</v>
      </c>
      <c r="G113" s="10">
        <v>45019</v>
      </c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/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8"/>
      <c r="IB113" s="18"/>
      <c r="IC113" s="18"/>
      <c r="ID113" s="18"/>
      <c r="IE113" s="18"/>
      <c r="IF113" s="18"/>
      <c r="IG113" s="18"/>
      <c r="IH113" s="18"/>
      <c r="II113" s="18"/>
      <c r="IJ113" s="18"/>
      <c r="IK113" s="18"/>
      <c r="IL113" s="18"/>
      <c r="IM113" s="18"/>
      <c r="IN113" s="18"/>
      <c r="IO113" s="18"/>
    </row>
    <row r="114" spans="1:249" s="12" customFormat="1" ht="63.75" customHeight="1" x14ac:dyDescent="0.2">
      <c r="A114" s="7" t="s">
        <v>226</v>
      </c>
      <c r="B114" s="6" t="s">
        <v>13</v>
      </c>
      <c r="C114" s="8">
        <v>72000</v>
      </c>
      <c r="D114" s="8" t="s">
        <v>227</v>
      </c>
      <c r="E114" s="6" t="s">
        <v>228</v>
      </c>
      <c r="F114" s="6" t="s">
        <v>229</v>
      </c>
      <c r="G114" s="10">
        <v>44286</v>
      </c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/>
      <c r="HB114" s="19"/>
      <c r="HC114" s="19"/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  <c r="HQ114" s="19"/>
      <c r="HR114" s="19"/>
      <c r="HS114" s="19"/>
      <c r="HT114" s="19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</row>
    <row r="115" spans="1:249" s="19" customFormat="1" ht="121.5" customHeight="1" x14ac:dyDescent="0.25">
      <c r="A115" s="56" t="s">
        <v>410</v>
      </c>
      <c r="B115" s="38" t="s">
        <v>13</v>
      </c>
      <c r="C115" s="8">
        <v>68250</v>
      </c>
      <c r="D115" s="8">
        <v>8000</v>
      </c>
      <c r="E115" s="6" t="s">
        <v>113</v>
      </c>
      <c r="F115" s="6" t="s">
        <v>411</v>
      </c>
      <c r="G115" s="10">
        <v>44804</v>
      </c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</row>
    <row r="116" spans="1:249" s="19" customFormat="1" ht="76.5" x14ac:dyDescent="0.2">
      <c r="A116" s="7" t="s">
        <v>49</v>
      </c>
      <c r="B116" s="6" t="s">
        <v>22</v>
      </c>
      <c r="C116" s="8">
        <v>67383</v>
      </c>
      <c r="D116" s="8" t="s">
        <v>50</v>
      </c>
      <c r="E116" s="6" t="s">
        <v>51</v>
      </c>
      <c r="F116" s="6" t="s">
        <v>52</v>
      </c>
      <c r="G116" s="10">
        <v>44104</v>
      </c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</row>
    <row r="117" spans="1:249" s="12" customFormat="1" ht="63.75" customHeight="1" x14ac:dyDescent="0.3">
      <c r="A117" s="7" t="s">
        <v>56</v>
      </c>
      <c r="B117" s="6" t="s">
        <v>8</v>
      </c>
      <c r="C117" s="8">
        <v>66100</v>
      </c>
      <c r="D117" s="8">
        <v>66100</v>
      </c>
      <c r="E117" s="6" t="s">
        <v>57</v>
      </c>
      <c r="F117" s="6" t="s">
        <v>58</v>
      </c>
      <c r="G117" s="10">
        <v>44104</v>
      </c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</row>
    <row r="118" spans="1:249" s="5" customFormat="1" ht="76.5" x14ac:dyDescent="0.2">
      <c r="A118" s="7" t="s">
        <v>142</v>
      </c>
      <c r="B118" s="6" t="s">
        <v>40</v>
      </c>
      <c r="C118" s="8">
        <v>64300</v>
      </c>
      <c r="D118" s="8" t="s">
        <v>143</v>
      </c>
      <c r="E118" s="8" t="s">
        <v>144</v>
      </c>
      <c r="F118" s="37" t="s">
        <v>145</v>
      </c>
      <c r="G118" s="10">
        <v>44196</v>
      </c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  <c r="EQ118" s="12"/>
      <c r="ER118" s="12"/>
      <c r="ES118" s="12"/>
      <c r="ET118" s="12"/>
      <c r="EU118" s="12"/>
      <c r="EV118" s="12"/>
      <c r="EW118" s="12"/>
      <c r="EX118" s="12"/>
      <c r="EY118" s="12"/>
      <c r="EZ118" s="12"/>
      <c r="FA118" s="12"/>
      <c r="FB118" s="12"/>
      <c r="FC118" s="12"/>
      <c r="FD118" s="12"/>
      <c r="FE118" s="12"/>
      <c r="FF118" s="12"/>
      <c r="FG118" s="12"/>
      <c r="FH118" s="12"/>
      <c r="FI118" s="12"/>
      <c r="FJ118" s="12"/>
      <c r="FK118" s="12"/>
      <c r="FL118" s="12"/>
      <c r="FM118" s="12"/>
      <c r="FN118" s="12"/>
      <c r="FO118" s="12"/>
      <c r="FP118" s="12"/>
      <c r="FQ118" s="12"/>
      <c r="FR118" s="12"/>
      <c r="FS118" s="12"/>
      <c r="FT118" s="12"/>
      <c r="FU118" s="12"/>
      <c r="FV118" s="12"/>
      <c r="FW118" s="12"/>
      <c r="FX118" s="12"/>
      <c r="FY118" s="12"/>
      <c r="FZ118" s="12"/>
      <c r="GA118" s="12"/>
      <c r="GB118" s="12"/>
      <c r="GC118" s="12"/>
      <c r="GD118" s="12"/>
      <c r="GE118" s="12"/>
      <c r="GF118" s="12"/>
      <c r="GG118" s="12"/>
      <c r="GH118" s="12"/>
      <c r="GI118" s="12"/>
      <c r="GJ118" s="12"/>
      <c r="GK118" s="12"/>
      <c r="GL118" s="12"/>
      <c r="GM118" s="12"/>
      <c r="GN118" s="12"/>
      <c r="GO118" s="12"/>
      <c r="GP118" s="12"/>
      <c r="GQ118" s="12"/>
      <c r="GR118" s="12"/>
      <c r="GS118" s="12"/>
      <c r="GT118" s="12"/>
      <c r="GU118" s="12"/>
      <c r="GV118" s="12"/>
      <c r="GW118" s="12"/>
      <c r="GX118" s="12"/>
      <c r="GY118" s="12"/>
      <c r="GZ118" s="12"/>
      <c r="HA118" s="12"/>
      <c r="HB118" s="12"/>
      <c r="HC118" s="12"/>
      <c r="HD118" s="12"/>
      <c r="HE118" s="12"/>
      <c r="HF118" s="12"/>
      <c r="HG118" s="12"/>
      <c r="HH118" s="12"/>
      <c r="HI118" s="12"/>
      <c r="HJ118" s="12"/>
      <c r="HK118" s="12"/>
      <c r="HL118" s="12"/>
      <c r="HM118" s="12"/>
      <c r="HN118" s="12"/>
      <c r="HU118" s="19"/>
      <c r="HV118" s="19"/>
      <c r="HW118" s="19"/>
      <c r="HX118" s="19"/>
      <c r="HY118" s="19"/>
      <c r="HZ118" s="19"/>
      <c r="IA118" s="19"/>
      <c r="IB118" s="19"/>
      <c r="IC118" s="19"/>
      <c r="ID118" s="19"/>
      <c r="IE118" s="19"/>
      <c r="IF118" s="19"/>
      <c r="IG118" s="19"/>
      <c r="IH118" s="19"/>
      <c r="II118" s="19"/>
      <c r="IJ118" s="19"/>
      <c r="IK118" s="19"/>
      <c r="IL118" s="19"/>
      <c r="IM118" s="19"/>
      <c r="IN118" s="19"/>
      <c r="IO118" s="19"/>
    </row>
    <row r="119" spans="1:249" s="5" customFormat="1" ht="81" customHeight="1" x14ac:dyDescent="0.25">
      <c r="A119" s="7" t="s">
        <v>418</v>
      </c>
      <c r="B119" s="6" t="s">
        <v>8</v>
      </c>
      <c r="C119" s="8">
        <v>64211.29</v>
      </c>
      <c r="D119" s="8">
        <v>64211.29</v>
      </c>
      <c r="E119" s="6" t="s">
        <v>38</v>
      </c>
      <c r="F119" s="16" t="s">
        <v>419</v>
      </c>
      <c r="G119" s="10">
        <v>44826</v>
      </c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2"/>
      <c r="ET119" s="12"/>
      <c r="EU119" s="12"/>
      <c r="EV119" s="12"/>
      <c r="EW119" s="12"/>
      <c r="EX119" s="12"/>
      <c r="EY119" s="12"/>
      <c r="EZ119" s="12"/>
      <c r="FA119" s="12"/>
      <c r="FB119" s="12"/>
      <c r="FC119" s="12"/>
      <c r="FD119" s="12"/>
      <c r="FE119" s="12"/>
      <c r="FF119" s="12"/>
      <c r="FG119" s="12"/>
      <c r="FH119" s="12"/>
      <c r="FI119" s="12"/>
      <c r="FJ119" s="12"/>
      <c r="FK119" s="12"/>
      <c r="FL119" s="12"/>
      <c r="FM119" s="12"/>
      <c r="FN119" s="12"/>
      <c r="FO119" s="12"/>
      <c r="FP119" s="12"/>
      <c r="FQ119" s="12"/>
      <c r="FR119" s="12"/>
      <c r="FS119" s="12"/>
      <c r="FT119" s="12"/>
      <c r="FU119" s="12"/>
      <c r="FV119" s="12"/>
      <c r="FW119" s="12"/>
      <c r="FX119" s="12"/>
      <c r="FY119" s="12"/>
      <c r="FZ119" s="12"/>
      <c r="GA119" s="12"/>
      <c r="GB119" s="12"/>
      <c r="GC119" s="12"/>
      <c r="GD119" s="12"/>
      <c r="GE119" s="12"/>
      <c r="GF119" s="12"/>
      <c r="GG119" s="12"/>
      <c r="GH119" s="12"/>
      <c r="GI119" s="12"/>
      <c r="GJ119" s="12"/>
      <c r="GK119" s="12"/>
      <c r="GL119" s="12"/>
      <c r="GM119" s="12"/>
      <c r="GN119" s="12"/>
      <c r="GO119" s="12"/>
      <c r="GP119" s="12"/>
      <c r="GQ119" s="12"/>
      <c r="GR119" s="12"/>
      <c r="GS119" s="12"/>
      <c r="GT119" s="12"/>
      <c r="GU119" s="12"/>
      <c r="GV119" s="12"/>
      <c r="GW119" s="12"/>
      <c r="GX119" s="12"/>
      <c r="GY119" s="12"/>
      <c r="GZ119" s="12"/>
      <c r="HA119" s="12"/>
      <c r="HB119" s="12"/>
      <c r="HC119" s="12"/>
      <c r="HD119" s="12"/>
      <c r="HE119" s="12"/>
      <c r="HF119" s="12"/>
      <c r="HG119" s="12"/>
      <c r="HH119" s="12"/>
      <c r="HI119" s="12"/>
      <c r="HJ119" s="12"/>
      <c r="HK119" s="12"/>
      <c r="HL119" s="12"/>
      <c r="HM119" s="12"/>
      <c r="HN119" s="12"/>
      <c r="HO119" s="17"/>
      <c r="HP119" s="17"/>
      <c r="HQ119" s="17"/>
      <c r="HR119" s="17"/>
      <c r="HS119" s="17"/>
      <c r="HT119" s="17"/>
      <c r="HU119" s="19"/>
      <c r="HV119" s="19"/>
      <c r="HW119" s="19"/>
      <c r="HX119" s="19"/>
      <c r="HY119" s="19"/>
      <c r="HZ119" s="19"/>
      <c r="IA119" s="19"/>
      <c r="IB119" s="19"/>
      <c r="IC119" s="19"/>
      <c r="ID119" s="19"/>
      <c r="IE119" s="19"/>
      <c r="IF119" s="19"/>
      <c r="IG119" s="19"/>
      <c r="IH119" s="19"/>
      <c r="II119" s="19"/>
      <c r="IJ119" s="19"/>
      <c r="IK119" s="19"/>
      <c r="IL119" s="19"/>
      <c r="IM119" s="19"/>
      <c r="IN119" s="19"/>
      <c r="IO119" s="19"/>
    </row>
    <row r="120" spans="1:249" s="11" customFormat="1" ht="61.5" customHeight="1" x14ac:dyDescent="0.25">
      <c r="A120" s="6" t="s">
        <v>258</v>
      </c>
      <c r="B120" s="6" t="s">
        <v>8</v>
      </c>
      <c r="C120" s="8">
        <v>62369.96</v>
      </c>
      <c r="D120" s="8">
        <v>7857.14</v>
      </c>
      <c r="E120" s="6" t="s">
        <v>27</v>
      </c>
      <c r="F120" s="6" t="s">
        <v>259</v>
      </c>
      <c r="G120" s="10">
        <v>44286</v>
      </c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9"/>
      <c r="HV120" s="19"/>
      <c r="HW120" s="19"/>
      <c r="HX120" s="19"/>
      <c r="HY120" s="19"/>
      <c r="HZ120" s="19"/>
      <c r="IA120" s="19"/>
      <c r="IB120" s="19"/>
      <c r="IC120" s="19"/>
      <c r="ID120" s="19"/>
      <c r="IE120" s="19"/>
      <c r="IF120" s="19"/>
      <c r="IG120" s="19"/>
      <c r="IH120" s="19"/>
      <c r="II120" s="19"/>
      <c r="IJ120" s="19"/>
      <c r="IK120" s="19"/>
      <c r="IL120" s="19"/>
      <c r="IM120" s="19"/>
      <c r="IN120" s="19"/>
      <c r="IO120" s="19"/>
    </row>
    <row r="121" spans="1:249" s="11" customFormat="1" ht="80.25" customHeight="1" x14ac:dyDescent="0.25">
      <c r="A121" s="7" t="s">
        <v>232</v>
      </c>
      <c r="B121" s="6" t="s">
        <v>8</v>
      </c>
      <c r="C121" s="8">
        <v>58000</v>
      </c>
      <c r="D121" s="8">
        <v>23036</v>
      </c>
      <c r="E121" s="6" t="s">
        <v>183</v>
      </c>
      <c r="F121" s="6" t="s">
        <v>233</v>
      </c>
      <c r="G121" s="73">
        <v>44286</v>
      </c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19"/>
      <c r="HV121" s="19"/>
      <c r="HW121" s="19"/>
      <c r="HX121" s="19"/>
      <c r="HY121" s="19"/>
      <c r="HZ121" s="19"/>
      <c r="IA121" s="19"/>
      <c r="IB121" s="19"/>
      <c r="IC121" s="19"/>
      <c r="ID121" s="19"/>
      <c r="IE121" s="19"/>
      <c r="IF121" s="19"/>
      <c r="IG121" s="19"/>
      <c r="IH121" s="19"/>
      <c r="II121" s="19"/>
      <c r="IJ121" s="19"/>
      <c r="IK121" s="19"/>
      <c r="IL121" s="19"/>
      <c r="IM121" s="19"/>
      <c r="IN121" s="19"/>
      <c r="IO121" s="19"/>
    </row>
    <row r="122" spans="1:249" s="5" customFormat="1" ht="70.5" customHeight="1" x14ac:dyDescent="0.25">
      <c r="A122" s="7" t="s">
        <v>420</v>
      </c>
      <c r="B122" s="6" t="s">
        <v>13</v>
      </c>
      <c r="C122" s="8">
        <v>57489</v>
      </c>
      <c r="D122" s="8">
        <v>14489</v>
      </c>
      <c r="E122" s="6" t="s">
        <v>29</v>
      </c>
      <c r="F122" s="6" t="s">
        <v>421</v>
      </c>
      <c r="G122" s="10">
        <v>44865</v>
      </c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/>
      <c r="GK122" s="19"/>
      <c r="GL122" s="19"/>
      <c r="GM122" s="19"/>
      <c r="GN122" s="19"/>
      <c r="GO122" s="19"/>
      <c r="GP122" s="19"/>
      <c r="GQ122" s="19"/>
      <c r="GR122" s="19"/>
      <c r="GS122" s="19"/>
      <c r="GT122" s="19"/>
      <c r="GU122" s="19"/>
      <c r="GV122" s="19"/>
      <c r="GW122" s="19"/>
      <c r="GX122" s="19"/>
      <c r="GY122" s="19"/>
      <c r="GZ122" s="19"/>
      <c r="HA122" s="19"/>
      <c r="HB122" s="19"/>
      <c r="HC122" s="19"/>
      <c r="HD122" s="19"/>
      <c r="HE122" s="19"/>
      <c r="HF122" s="19"/>
      <c r="HG122" s="19"/>
      <c r="HH122" s="19"/>
      <c r="HI122" s="19"/>
      <c r="HJ122" s="19"/>
      <c r="HK122" s="19"/>
      <c r="HL122" s="19"/>
      <c r="HM122" s="19"/>
      <c r="HN122" s="19"/>
      <c r="HO122" s="19"/>
      <c r="HP122" s="19"/>
      <c r="HQ122" s="19"/>
      <c r="HR122" s="19"/>
      <c r="HS122" s="19"/>
      <c r="HT122" s="19"/>
      <c r="HU122" s="12"/>
      <c r="HV122" s="12"/>
      <c r="HW122" s="12"/>
      <c r="HX122" s="12"/>
      <c r="HY122" s="12"/>
      <c r="HZ122" s="12"/>
      <c r="IA122" s="12"/>
      <c r="IB122" s="12"/>
      <c r="IC122" s="12"/>
      <c r="ID122" s="12"/>
      <c r="IE122" s="12"/>
      <c r="IF122" s="12"/>
      <c r="IG122" s="12"/>
      <c r="IH122" s="12"/>
      <c r="II122" s="12"/>
      <c r="IJ122" s="12"/>
      <c r="IK122" s="12"/>
      <c r="IL122" s="12"/>
      <c r="IM122" s="12"/>
      <c r="IN122" s="12"/>
      <c r="IO122" s="12"/>
    </row>
    <row r="123" spans="1:249" s="5" customFormat="1" ht="63.75" customHeight="1" x14ac:dyDescent="0.3">
      <c r="A123" s="7" t="s">
        <v>487</v>
      </c>
      <c r="B123" s="6" t="s">
        <v>13</v>
      </c>
      <c r="C123" s="25">
        <v>54786</v>
      </c>
      <c r="D123" s="25"/>
      <c r="E123" s="26" t="s">
        <v>488</v>
      </c>
      <c r="F123" s="6" t="s">
        <v>489</v>
      </c>
      <c r="G123" s="10">
        <v>45350</v>
      </c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/>
      <c r="HB123" s="18"/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  <c r="IK123" s="18"/>
      <c r="IL123" s="18"/>
      <c r="IM123" s="18"/>
      <c r="IN123" s="18"/>
      <c r="IO123" s="18"/>
    </row>
    <row r="124" spans="1:249" s="12" customFormat="1" ht="79.5" customHeight="1" x14ac:dyDescent="0.25">
      <c r="A124" s="7" t="s">
        <v>198</v>
      </c>
      <c r="B124" s="6" t="s">
        <v>8</v>
      </c>
      <c r="C124" s="8">
        <v>53300</v>
      </c>
      <c r="D124" s="8">
        <v>6720</v>
      </c>
      <c r="E124" s="6" t="s">
        <v>27</v>
      </c>
      <c r="F124" s="6" t="s">
        <v>199</v>
      </c>
      <c r="G124" s="10">
        <v>44269</v>
      </c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/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  <c r="HQ124" s="19"/>
      <c r="HR124" s="19"/>
      <c r="HS124" s="19"/>
      <c r="HT124" s="19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</row>
    <row r="125" spans="1:249" s="11" customFormat="1" ht="63.75" customHeight="1" x14ac:dyDescent="0.25">
      <c r="A125" s="7" t="s">
        <v>120</v>
      </c>
      <c r="B125" s="6" t="s">
        <v>67</v>
      </c>
      <c r="C125" s="8">
        <v>50000</v>
      </c>
      <c r="D125" s="8"/>
      <c r="E125" s="6" t="s">
        <v>121</v>
      </c>
      <c r="F125" s="6" t="s">
        <v>122</v>
      </c>
      <c r="G125" s="10">
        <v>44165</v>
      </c>
      <c r="HU125" s="19"/>
      <c r="HV125" s="19"/>
      <c r="HW125" s="19"/>
      <c r="HX125" s="19"/>
      <c r="HY125" s="19"/>
      <c r="HZ125" s="19"/>
      <c r="IA125" s="19"/>
      <c r="IB125" s="19"/>
      <c r="IC125" s="19"/>
      <c r="ID125" s="19"/>
      <c r="IE125" s="19"/>
      <c r="IF125" s="19"/>
      <c r="IG125" s="19"/>
      <c r="IH125" s="19"/>
      <c r="II125" s="19"/>
      <c r="IJ125" s="19"/>
      <c r="IK125" s="19"/>
      <c r="IL125" s="19"/>
      <c r="IM125" s="19"/>
      <c r="IN125" s="19"/>
      <c r="IO125" s="19"/>
    </row>
    <row r="126" spans="1:249" s="19" customFormat="1" ht="63.75" x14ac:dyDescent="0.2">
      <c r="A126" s="7" t="s">
        <v>254</v>
      </c>
      <c r="B126" s="6" t="s">
        <v>255</v>
      </c>
      <c r="C126" s="8">
        <v>50000</v>
      </c>
      <c r="D126" s="8">
        <v>3400</v>
      </c>
      <c r="E126" s="6" t="s">
        <v>256</v>
      </c>
      <c r="F126" s="6" t="s">
        <v>257</v>
      </c>
      <c r="G126" s="10">
        <v>44286</v>
      </c>
      <c r="H126" s="17"/>
      <c r="I126" s="17"/>
      <c r="J126" s="17"/>
      <c r="K126" s="17"/>
      <c r="L126" s="17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46"/>
      <c r="HV126" s="46"/>
      <c r="HW126" s="46"/>
      <c r="HX126" s="46"/>
      <c r="HY126" s="46"/>
      <c r="HZ126" s="46"/>
      <c r="IA126" s="46"/>
      <c r="IB126" s="46"/>
      <c r="IC126" s="46"/>
      <c r="ID126" s="46"/>
      <c r="IE126" s="46"/>
      <c r="IF126" s="46"/>
      <c r="IG126" s="46"/>
      <c r="IH126" s="46"/>
      <c r="II126" s="46"/>
      <c r="IJ126" s="46"/>
      <c r="IK126" s="46"/>
      <c r="IL126" s="46"/>
      <c r="IM126" s="46"/>
      <c r="IN126" s="46"/>
      <c r="IO126" s="46"/>
    </row>
    <row r="127" spans="1:249" s="19" customFormat="1" ht="38.25" x14ac:dyDescent="0.2">
      <c r="A127" s="7" t="s">
        <v>340</v>
      </c>
      <c r="B127" s="6" t="s">
        <v>13</v>
      </c>
      <c r="C127" s="8">
        <v>50000</v>
      </c>
      <c r="D127" s="8">
        <v>17000</v>
      </c>
      <c r="E127" s="6" t="s">
        <v>256</v>
      </c>
      <c r="F127" s="6" t="s">
        <v>341</v>
      </c>
      <c r="G127" s="10">
        <v>44439</v>
      </c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1"/>
      <c r="FM127" s="11"/>
      <c r="FN127" s="11"/>
      <c r="FO127" s="11"/>
      <c r="FP127" s="11"/>
      <c r="FQ127" s="11"/>
      <c r="FR127" s="11"/>
      <c r="FS127" s="11"/>
      <c r="FT127" s="11"/>
      <c r="FU127" s="11"/>
      <c r="FV127" s="11"/>
      <c r="FW127" s="11"/>
      <c r="FX127" s="11"/>
      <c r="FY127" s="11"/>
      <c r="FZ127" s="11"/>
      <c r="GA127" s="11"/>
      <c r="GB127" s="11"/>
      <c r="GC127" s="11"/>
      <c r="GD127" s="11"/>
      <c r="GE127" s="11"/>
      <c r="GF127" s="11"/>
      <c r="GG127" s="11"/>
      <c r="GH127" s="11"/>
      <c r="GI127" s="11"/>
      <c r="GJ127" s="11"/>
      <c r="GK127" s="11"/>
      <c r="GL127" s="11"/>
      <c r="GM127" s="11"/>
      <c r="GN127" s="11"/>
      <c r="GO127" s="11"/>
      <c r="GP127" s="11"/>
      <c r="GQ127" s="11"/>
      <c r="GR127" s="11"/>
      <c r="GS127" s="11"/>
      <c r="GT127" s="11"/>
      <c r="GU127" s="11"/>
      <c r="GV127" s="11"/>
      <c r="GW127" s="11"/>
      <c r="GX127" s="11"/>
      <c r="GY127" s="11"/>
      <c r="GZ127" s="11"/>
      <c r="HA127" s="11"/>
      <c r="HB127" s="11"/>
      <c r="HC127" s="11"/>
      <c r="HD127" s="11"/>
      <c r="HE127" s="11"/>
      <c r="HF127" s="11"/>
      <c r="HG127" s="11"/>
      <c r="HH127" s="11"/>
      <c r="HI127" s="11"/>
      <c r="HJ127" s="11"/>
      <c r="HK127" s="11"/>
      <c r="HL127" s="11"/>
      <c r="HM127" s="11"/>
      <c r="HN127" s="11"/>
      <c r="HO127" s="5"/>
      <c r="HP127" s="5"/>
      <c r="HQ127" s="5"/>
      <c r="HR127" s="5"/>
      <c r="HS127" s="5"/>
      <c r="HT127" s="5"/>
      <c r="HU127" s="12"/>
      <c r="HV127" s="12"/>
      <c r="HW127" s="12"/>
      <c r="HX127" s="12"/>
      <c r="HY127" s="12"/>
      <c r="HZ127" s="12"/>
      <c r="IA127" s="12"/>
      <c r="IB127" s="12"/>
      <c r="IC127" s="12"/>
      <c r="ID127" s="12"/>
      <c r="IE127" s="12"/>
      <c r="IF127" s="12"/>
      <c r="IG127" s="12"/>
      <c r="IH127" s="12"/>
      <c r="II127" s="12"/>
      <c r="IJ127" s="12"/>
      <c r="IK127" s="12"/>
      <c r="IL127" s="12"/>
      <c r="IM127" s="12"/>
      <c r="IN127" s="12"/>
      <c r="IO127" s="12"/>
    </row>
    <row r="128" spans="1:249" s="12" customFormat="1" ht="96" customHeight="1" x14ac:dyDescent="0.3">
      <c r="A128" s="7" t="s">
        <v>349</v>
      </c>
      <c r="B128" s="6" t="s">
        <v>13</v>
      </c>
      <c r="C128" s="8">
        <v>50000</v>
      </c>
      <c r="D128" s="8">
        <v>15000</v>
      </c>
      <c r="E128" s="6" t="s">
        <v>113</v>
      </c>
      <c r="F128" s="6" t="s">
        <v>350</v>
      </c>
      <c r="G128" s="10">
        <v>44487</v>
      </c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/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</row>
    <row r="129" spans="1:249" s="19" customFormat="1" ht="76.5" customHeight="1" x14ac:dyDescent="0.25">
      <c r="A129" s="6" t="s">
        <v>351</v>
      </c>
      <c r="B129" s="6" t="s">
        <v>67</v>
      </c>
      <c r="C129" s="8">
        <v>50000</v>
      </c>
      <c r="D129" s="8">
        <v>12500</v>
      </c>
      <c r="E129" s="6" t="s">
        <v>352</v>
      </c>
      <c r="F129" s="6" t="s">
        <v>353</v>
      </c>
      <c r="G129" s="10">
        <v>44497</v>
      </c>
      <c r="HU129" s="12"/>
      <c r="HV129" s="12"/>
      <c r="HW129" s="12"/>
      <c r="HX129" s="12"/>
      <c r="HY129" s="12"/>
      <c r="HZ129" s="12"/>
      <c r="IA129" s="12"/>
      <c r="IB129" s="12"/>
      <c r="IC129" s="12"/>
      <c r="ID129" s="12"/>
      <c r="IE129" s="12"/>
      <c r="IF129" s="12"/>
      <c r="IG129" s="12"/>
      <c r="IH129" s="12"/>
      <c r="II129" s="12"/>
      <c r="IJ129" s="12"/>
      <c r="IK129" s="12"/>
      <c r="IL129" s="12"/>
      <c r="IM129" s="12"/>
      <c r="IN129" s="12"/>
      <c r="IO129" s="12"/>
    </row>
    <row r="130" spans="1:249" s="19" customFormat="1" ht="80.25" customHeight="1" x14ac:dyDescent="0.25">
      <c r="A130" s="48" t="s">
        <v>360</v>
      </c>
      <c r="B130" s="48" t="s">
        <v>13</v>
      </c>
      <c r="C130" s="8">
        <v>50000</v>
      </c>
      <c r="D130" s="8">
        <v>9000</v>
      </c>
      <c r="E130" s="6" t="s">
        <v>113</v>
      </c>
      <c r="F130" s="6" t="s">
        <v>361</v>
      </c>
      <c r="G130" s="10">
        <v>44500</v>
      </c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17"/>
      <c r="ER130" s="17"/>
      <c r="ES130" s="17"/>
      <c r="ET130" s="17"/>
      <c r="EU130" s="17"/>
      <c r="EV130" s="17"/>
      <c r="EW130" s="17"/>
      <c r="EX130" s="17"/>
      <c r="EY130" s="17"/>
      <c r="EZ130" s="17"/>
      <c r="FA130" s="17"/>
      <c r="FB130" s="17"/>
      <c r="FC130" s="17"/>
      <c r="FD130" s="17"/>
      <c r="FE130" s="17"/>
      <c r="FF130" s="17"/>
      <c r="FG130" s="17"/>
      <c r="FH130" s="17"/>
      <c r="FI130" s="17"/>
      <c r="FJ130" s="17"/>
      <c r="FK130" s="17"/>
      <c r="FL130" s="17"/>
      <c r="FM130" s="17"/>
      <c r="FN130" s="17"/>
      <c r="FO130" s="17"/>
      <c r="FP130" s="17"/>
      <c r="FQ130" s="17"/>
      <c r="FR130" s="17"/>
      <c r="FS130" s="17"/>
      <c r="FT130" s="17"/>
      <c r="FU130" s="17"/>
      <c r="FV130" s="17"/>
      <c r="FW130" s="17"/>
      <c r="FX130" s="17"/>
      <c r="FY130" s="17"/>
      <c r="FZ130" s="17"/>
      <c r="GA130" s="17"/>
      <c r="GB130" s="17"/>
      <c r="GC130" s="17"/>
      <c r="GD130" s="17"/>
      <c r="GE130" s="17"/>
      <c r="GF130" s="17"/>
      <c r="GG130" s="17"/>
      <c r="GH130" s="17"/>
      <c r="GI130" s="17"/>
      <c r="GJ130" s="17"/>
      <c r="GK130" s="17"/>
      <c r="GL130" s="17"/>
      <c r="GM130" s="17"/>
      <c r="GN130" s="17"/>
      <c r="GO130" s="17"/>
      <c r="GP130" s="17"/>
      <c r="GQ130" s="17"/>
      <c r="GR130" s="17"/>
      <c r="GS130" s="17"/>
      <c r="GT130" s="17"/>
      <c r="GU130" s="17"/>
      <c r="GV130" s="17"/>
      <c r="GW130" s="17"/>
      <c r="GX130" s="17"/>
      <c r="GY130" s="17"/>
      <c r="GZ130" s="17"/>
      <c r="HA130" s="17"/>
      <c r="HB130" s="17"/>
      <c r="HC130" s="17"/>
      <c r="HD130" s="17"/>
      <c r="HE130" s="17"/>
      <c r="HF130" s="17"/>
      <c r="HG130" s="17"/>
      <c r="HH130" s="17"/>
      <c r="HI130" s="17"/>
      <c r="HJ130" s="17"/>
      <c r="HK130" s="17"/>
      <c r="HL130" s="17"/>
      <c r="HM130" s="17"/>
      <c r="HN130" s="17"/>
      <c r="HO130" s="11"/>
      <c r="HP130" s="11"/>
      <c r="HQ130" s="11"/>
      <c r="HR130" s="11"/>
      <c r="HS130" s="11"/>
      <c r="HT130" s="11"/>
    </row>
    <row r="131" spans="1:249" s="5" customFormat="1" ht="63.75" customHeight="1" x14ac:dyDescent="0.3">
      <c r="A131" s="32" t="s">
        <v>485</v>
      </c>
      <c r="B131" s="26" t="s">
        <v>22</v>
      </c>
      <c r="C131" s="25">
        <v>50000</v>
      </c>
      <c r="D131" s="25">
        <v>12500</v>
      </c>
      <c r="E131" s="26" t="s">
        <v>29</v>
      </c>
      <c r="F131" s="6" t="s">
        <v>486</v>
      </c>
      <c r="G131" s="10">
        <v>45291</v>
      </c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  <c r="ER131" s="12"/>
      <c r="ES131" s="12"/>
      <c r="ET131" s="12"/>
      <c r="EU131" s="12"/>
      <c r="EV131" s="12"/>
      <c r="EW131" s="12"/>
      <c r="EX131" s="12"/>
      <c r="EY131" s="12"/>
      <c r="EZ131" s="12"/>
      <c r="FA131" s="12"/>
      <c r="FB131" s="12"/>
      <c r="FC131" s="12"/>
      <c r="FD131" s="12"/>
      <c r="FE131" s="12"/>
      <c r="FF131" s="12"/>
      <c r="FG131" s="12"/>
      <c r="FH131" s="12"/>
      <c r="FI131" s="12"/>
      <c r="FJ131" s="12"/>
      <c r="FK131" s="12"/>
      <c r="FL131" s="12"/>
      <c r="FM131" s="12"/>
      <c r="FN131" s="12"/>
      <c r="FO131" s="12"/>
      <c r="FP131" s="12"/>
      <c r="FQ131" s="12"/>
      <c r="FR131" s="12"/>
      <c r="FS131" s="12"/>
      <c r="FT131" s="12"/>
      <c r="FU131" s="12"/>
      <c r="FV131" s="12"/>
      <c r="FW131" s="12"/>
      <c r="FX131" s="12"/>
      <c r="FY131" s="12"/>
      <c r="FZ131" s="12"/>
      <c r="GA131" s="12"/>
      <c r="GB131" s="12"/>
      <c r="GC131" s="12"/>
      <c r="GD131" s="12"/>
      <c r="GE131" s="12"/>
      <c r="GF131" s="12"/>
      <c r="GG131" s="12"/>
      <c r="GH131" s="12"/>
      <c r="GI131" s="12"/>
      <c r="GJ131" s="12"/>
      <c r="GK131" s="12"/>
      <c r="GL131" s="12"/>
      <c r="GM131" s="12"/>
      <c r="GN131" s="12"/>
      <c r="GO131" s="12"/>
      <c r="GP131" s="12"/>
      <c r="GQ131" s="12"/>
      <c r="GR131" s="12"/>
      <c r="GS131" s="12"/>
      <c r="GT131" s="12"/>
      <c r="GU131" s="12"/>
      <c r="GV131" s="12"/>
      <c r="GW131" s="12"/>
      <c r="GX131" s="12"/>
      <c r="GY131" s="12"/>
      <c r="GZ131" s="12"/>
      <c r="HA131" s="12"/>
      <c r="HB131" s="12"/>
      <c r="HC131" s="12"/>
      <c r="HD131" s="12"/>
      <c r="HE131" s="12"/>
      <c r="HF131" s="12"/>
      <c r="HG131" s="12"/>
      <c r="HH131" s="12"/>
      <c r="HI131" s="12"/>
      <c r="HJ131" s="12"/>
      <c r="HK131" s="12"/>
      <c r="HL131" s="12"/>
      <c r="HM131" s="12"/>
      <c r="HN131" s="12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  <c r="IM131" s="18"/>
      <c r="IN131" s="18"/>
      <c r="IO131" s="18"/>
    </row>
    <row r="132" spans="1:249" s="19" customFormat="1" ht="84.75" customHeight="1" x14ac:dyDescent="0.25">
      <c r="A132" s="6" t="s">
        <v>499</v>
      </c>
      <c r="B132" s="6" t="s">
        <v>13</v>
      </c>
      <c r="C132" s="25">
        <v>50000</v>
      </c>
      <c r="D132" s="25">
        <v>10000</v>
      </c>
      <c r="E132" s="26" t="s">
        <v>19</v>
      </c>
      <c r="F132" s="6" t="s">
        <v>500</v>
      </c>
      <c r="G132" s="10">
        <v>45869</v>
      </c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/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/>
      <c r="GZ132" s="18"/>
      <c r="HA132" s="18"/>
      <c r="HB132" s="18"/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  <c r="IL132" s="18"/>
      <c r="IM132" s="18"/>
      <c r="IN132" s="18"/>
      <c r="IO132" s="18"/>
    </row>
    <row r="133" spans="1:249" s="11" customFormat="1" ht="63.75" customHeight="1" x14ac:dyDescent="0.25">
      <c r="A133" s="7" t="s">
        <v>331</v>
      </c>
      <c r="B133" s="6" t="s">
        <v>8</v>
      </c>
      <c r="C133" s="8">
        <v>49800</v>
      </c>
      <c r="D133" s="8">
        <v>8507.5</v>
      </c>
      <c r="E133" s="6" t="s">
        <v>38</v>
      </c>
      <c r="F133" s="6" t="s">
        <v>293</v>
      </c>
      <c r="G133" s="10">
        <v>44406</v>
      </c>
      <c r="HO133" s="12"/>
      <c r="HP133" s="12"/>
      <c r="HQ133" s="12"/>
      <c r="HR133" s="12"/>
      <c r="HS133" s="12"/>
      <c r="HT133" s="12"/>
      <c r="HU133" s="19"/>
      <c r="HV133" s="19"/>
      <c r="HW133" s="19"/>
      <c r="HX133" s="19"/>
      <c r="HY133" s="19"/>
      <c r="HZ133" s="19"/>
      <c r="IA133" s="19"/>
      <c r="IB133" s="19"/>
      <c r="IC133" s="19"/>
      <c r="ID133" s="19"/>
      <c r="IE133" s="19"/>
      <c r="IF133" s="19"/>
      <c r="IG133" s="19"/>
      <c r="IH133" s="19"/>
      <c r="II133" s="19"/>
      <c r="IJ133" s="19"/>
      <c r="IK133" s="19"/>
      <c r="IL133" s="19"/>
      <c r="IM133" s="19"/>
      <c r="IN133" s="19"/>
      <c r="IO133" s="19"/>
    </row>
    <row r="134" spans="1:249" s="5" customFormat="1" ht="63.75" customHeight="1" x14ac:dyDescent="0.3">
      <c r="A134" s="7" t="s">
        <v>80</v>
      </c>
      <c r="B134" s="6" t="s">
        <v>81</v>
      </c>
      <c r="C134" s="8">
        <v>49500</v>
      </c>
      <c r="D134" s="8">
        <v>49500</v>
      </c>
      <c r="E134" s="6" t="s">
        <v>41</v>
      </c>
      <c r="F134" s="6" t="s">
        <v>82</v>
      </c>
      <c r="G134" s="10">
        <v>44126</v>
      </c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EZ134" s="11"/>
      <c r="FA134" s="11"/>
      <c r="FB134" s="11"/>
      <c r="FC134" s="11"/>
      <c r="FD134" s="11"/>
      <c r="FE134" s="11"/>
      <c r="FF134" s="11"/>
      <c r="FG134" s="11"/>
      <c r="FH134" s="11"/>
      <c r="FI134" s="11"/>
      <c r="FJ134" s="11"/>
      <c r="FK134" s="11"/>
      <c r="FL134" s="11"/>
      <c r="FM134" s="11"/>
      <c r="FN134" s="11"/>
      <c r="FO134" s="11"/>
      <c r="FP134" s="11"/>
      <c r="FQ134" s="11"/>
      <c r="FR134" s="11"/>
      <c r="FS134" s="11"/>
      <c r="FT134" s="11"/>
      <c r="FU134" s="11"/>
      <c r="FV134" s="11"/>
      <c r="FW134" s="11"/>
      <c r="FX134" s="11"/>
      <c r="FY134" s="11"/>
      <c r="FZ134" s="11"/>
      <c r="GA134" s="11"/>
      <c r="GB134" s="11"/>
      <c r="GC134" s="11"/>
      <c r="GD134" s="11"/>
      <c r="GE134" s="11"/>
      <c r="GF134" s="11"/>
      <c r="GG134" s="11"/>
      <c r="GH134" s="11"/>
      <c r="GI134" s="11"/>
      <c r="GJ134" s="11"/>
      <c r="GK134" s="11"/>
      <c r="GL134" s="11"/>
      <c r="GM134" s="11"/>
      <c r="GN134" s="11"/>
      <c r="GO134" s="11"/>
      <c r="GP134" s="11"/>
      <c r="GQ134" s="11"/>
      <c r="GR134" s="11"/>
      <c r="GS134" s="11"/>
      <c r="GT134" s="11"/>
      <c r="GU134" s="11"/>
      <c r="GV134" s="11"/>
      <c r="GW134" s="11"/>
      <c r="GX134" s="11"/>
      <c r="GY134" s="11"/>
      <c r="GZ134" s="11"/>
      <c r="HA134" s="11"/>
      <c r="HB134" s="11"/>
      <c r="HC134" s="11"/>
      <c r="HD134" s="11"/>
      <c r="HE134" s="11"/>
      <c r="HF134" s="11"/>
      <c r="HG134" s="11"/>
      <c r="HH134" s="11"/>
      <c r="HI134" s="11"/>
      <c r="HJ134" s="11"/>
      <c r="HK134" s="11"/>
      <c r="HL134" s="11"/>
      <c r="HM134" s="11"/>
      <c r="HN134" s="11"/>
      <c r="HO134" s="12"/>
      <c r="HP134" s="12"/>
      <c r="HQ134" s="12"/>
      <c r="HR134" s="12"/>
      <c r="HS134" s="12"/>
      <c r="HT134" s="12"/>
    </row>
    <row r="135" spans="1:249" s="5" customFormat="1" ht="85.5" customHeight="1" x14ac:dyDescent="0.25">
      <c r="A135" s="7" t="s">
        <v>314</v>
      </c>
      <c r="B135" s="6" t="s">
        <v>8</v>
      </c>
      <c r="C135" s="8">
        <v>48530</v>
      </c>
      <c r="D135" s="8">
        <v>4608</v>
      </c>
      <c r="E135" s="6" t="s">
        <v>113</v>
      </c>
      <c r="F135" s="6" t="s">
        <v>315</v>
      </c>
      <c r="G135" s="10">
        <v>44377</v>
      </c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  <c r="BU135" s="34"/>
      <c r="BV135" s="34"/>
      <c r="BW135" s="34"/>
      <c r="BX135" s="34"/>
      <c r="BY135" s="34"/>
      <c r="BZ135" s="34"/>
      <c r="CA135" s="34"/>
      <c r="CB135" s="34"/>
      <c r="CC135" s="34"/>
      <c r="CD135" s="34"/>
      <c r="CE135" s="34"/>
      <c r="CF135" s="34"/>
      <c r="CG135" s="34"/>
      <c r="CH135" s="34"/>
      <c r="CI135" s="34"/>
      <c r="CJ135" s="34"/>
      <c r="CK135" s="34"/>
      <c r="CL135" s="34"/>
      <c r="CM135" s="34"/>
      <c r="CN135" s="34"/>
      <c r="CO135" s="34"/>
      <c r="CP135" s="34"/>
      <c r="CQ135" s="34"/>
      <c r="CR135" s="34"/>
      <c r="CS135" s="34"/>
      <c r="CT135" s="34"/>
      <c r="CU135" s="34"/>
      <c r="CV135" s="34"/>
      <c r="CW135" s="34"/>
      <c r="CX135" s="34"/>
      <c r="CY135" s="34"/>
      <c r="CZ135" s="34"/>
      <c r="DA135" s="34"/>
      <c r="DB135" s="34"/>
      <c r="DC135" s="34"/>
      <c r="DD135" s="34"/>
      <c r="DE135" s="34"/>
      <c r="DF135" s="34"/>
      <c r="DG135" s="34"/>
      <c r="DH135" s="34"/>
      <c r="DI135" s="34"/>
      <c r="DJ135" s="34"/>
      <c r="DK135" s="34"/>
      <c r="DL135" s="34"/>
      <c r="DM135" s="34"/>
      <c r="DN135" s="34"/>
      <c r="DO135" s="34"/>
      <c r="DP135" s="34"/>
      <c r="DQ135" s="34"/>
      <c r="DR135" s="34"/>
      <c r="DS135" s="34"/>
      <c r="DT135" s="34"/>
      <c r="DU135" s="34"/>
      <c r="DV135" s="34"/>
      <c r="DW135" s="34"/>
      <c r="DX135" s="34"/>
      <c r="DY135" s="34"/>
      <c r="DZ135" s="34"/>
      <c r="EA135" s="34"/>
      <c r="EB135" s="34"/>
      <c r="EC135" s="34"/>
      <c r="ED135" s="34"/>
      <c r="EE135" s="34"/>
      <c r="EF135" s="34"/>
      <c r="EG135" s="34"/>
      <c r="EH135" s="34"/>
      <c r="EI135" s="34"/>
      <c r="EJ135" s="34"/>
      <c r="EK135" s="34"/>
      <c r="EL135" s="34"/>
      <c r="EM135" s="34"/>
      <c r="EN135" s="34"/>
      <c r="EO135" s="34"/>
      <c r="EP135" s="34"/>
      <c r="EQ135" s="34"/>
      <c r="ER135" s="34"/>
      <c r="ES135" s="34"/>
      <c r="ET135" s="34"/>
      <c r="EU135" s="34"/>
      <c r="EV135" s="34"/>
      <c r="EW135" s="34"/>
      <c r="EX135" s="34"/>
      <c r="EY135" s="34"/>
      <c r="EZ135" s="34"/>
      <c r="FA135" s="34"/>
      <c r="FB135" s="34"/>
      <c r="FC135" s="34"/>
      <c r="FD135" s="34"/>
      <c r="FE135" s="34"/>
      <c r="FF135" s="34"/>
      <c r="FG135" s="34"/>
      <c r="FH135" s="34"/>
      <c r="FI135" s="34"/>
      <c r="FJ135" s="34"/>
      <c r="FK135" s="34"/>
      <c r="FL135" s="34"/>
      <c r="FM135" s="34"/>
      <c r="FN135" s="34"/>
      <c r="FO135" s="34"/>
      <c r="FP135" s="34"/>
      <c r="FQ135" s="34"/>
      <c r="FR135" s="34"/>
      <c r="FS135" s="34"/>
      <c r="FT135" s="34"/>
      <c r="FU135" s="34"/>
      <c r="FV135" s="34"/>
      <c r="FW135" s="34"/>
      <c r="FX135" s="34"/>
      <c r="FY135" s="34"/>
      <c r="FZ135" s="34"/>
      <c r="GA135" s="34"/>
      <c r="GB135" s="34"/>
      <c r="GC135" s="34"/>
      <c r="GD135" s="34"/>
      <c r="GE135" s="34"/>
      <c r="GF135" s="34"/>
      <c r="GG135" s="34"/>
      <c r="GH135" s="34"/>
      <c r="GI135" s="34"/>
      <c r="GJ135" s="34"/>
      <c r="GK135" s="34"/>
      <c r="GL135" s="34"/>
      <c r="GM135" s="34"/>
      <c r="GN135" s="34"/>
      <c r="GO135" s="34"/>
      <c r="GP135" s="34"/>
      <c r="GQ135" s="34"/>
      <c r="GR135" s="34"/>
      <c r="GS135" s="34"/>
      <c r="GT135" s="34"/>
      <c r="GU135" s="34"/>
      <c r="GV135" s="34"/>
      <c r="GW135" s="34"/>
      <c r="GX135" s="34"/>
      <c r="GY135" s="34"/>
      <c r="GZ135" s="34"/>
      <c r="HA135" s="34"/>
      <c r="HB135" s="34"/>
      <c r="HC135" s="34"/>
      <c r="HD135" s="34"/>
      <c r="HE135" s="34"/>
      <c r="HF135" s="34"/>
      <c r="HG135" s="34"/>
      <c r="HH135" s="34"/>
      <c r="HI135" s="34"/>
      <c r="HJ135" s="34"/>
      <c r="HK135" s="34"/>
      <c r="HL135" s="34"/>
      <c r="HM135" s="34"/>
      <c r="HN135" s="34"/>
      <c r="HO135" s="34"/>
      <c r="HP135" s="34"/>
      <c r="HQ135" s="34"/>
      <c r="HR135" s="34"/>
      <c r="HS135" s="34"/>
      <c r="HT135" s="34"/>
      <c r="HU135" s="19"/>
      <c r="HV135" s="19"/>
      <c r="HW135" s="19"/>
      <c r="HX135" s="19"/>
      <c r="HY135" s="19"/>
      <c r="HZ135" s="19"/>
      <c r="IA135" s="19"/>
      <c r="IB135" s="19"/>
      <c r="IC135" s="19"/>
      <c r="ID135" s="19"/>
      <c r="IE135" s="19"/>
      <c r="IF135" s="19"/>
      <c r="IG135" s="19"/>
      <c r="IH135" s="19"/>
      <c r="II135" s="19"/>
      <c r="IJ135" s="19"/>
      <c r="IK135" s="19"/>
      <c r="IL135" s="19"/>
      <c r="IM135" s="19"/>
      <c r="IN135" s="19"/>
      <c r="IO135" s="19"/>
    </row>
    <row r="136" spans="1:249" s="5" customFormat="1" ht="63.75" customHeight="1" x14ac:dyDescent="0.3">
      <c r="A136" s="7" t="s">
        <v>75</v>
      </c>
      <c r="B136" s="6" t="s">
        <v>8</v>
      </c>
      <c r="C136" s="8">
        <v>47795</v>
      </c>
      <c r="D136" s="8">
        <v>13550</v>
      </c>
      <c r="E136" s="6" t="s">
        <v>76</v>
      </c>
      <c r="F136" s="6" t="s">
        <v>77</v>
      </c>
      <c r="G136" s="10">
        <v>44120</v>
      </c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  <c r="ER136" s="12"/>
      <c r="ES136" s="12"/>
      <c r="ET136" s="12"/>
      <c r="EU136" s="12"/>
      <c r="EV136" s="12"/>
      <c r="EW136" s="12"/>
      <c r="EX136" s="12"/>
      <c r="EY136" s="12"/>
      <c r="EZ136" s="12"/>
      <c r="FA136" s="12"/>
      <c r="FB136" s="12"/>
      <c r="FC136" s="12"/>
      <c r="FD136" s="12"/>
      <c r="FE136" s="12"/>
      <c r="FF136" s="12"/>
      <c r="FG136" s="12"/>
      <c r="FH136" s="12"/>
      <c r="FI136" s="12"/>
      <c r="FJ136" s="12"/>
      <c r="FK136" s="12"/>
      <c r="FL136" s="12"/>
      <c r="FM136" s="12"/>
      <c r="FN136" s="12"/>
      <c r="FO136" s="12"/>
      <c r="FP136" s="12"/>
      <c r="FQ136" s="12"/>
      <c r="FR136" s="12"/>
      <c r="FS136" s="12"/>
      <c r="FT136" s="12"/>
      <c r="FU136" s="12"/>
      <c r="FV136" s="12"/>
      <c r="FW136" s="12"/>
      <c r="FX136" s="12"/>
      <c r="FY136" s="12"/>
      <c r="FZ136" s="12"/>
      <c r="GA136" s="12"/>
      <c r="GB136" s="12"/>
      <c r="GC136" s="12"/>
      <c r="GD136" s="12"/>
      <c r="GE136" s="12"/>
      <c r="GF136" s="12"/>
      <c r="GG136" s="12"/>
      <c r="GH136" s="12"/>
      <c r="GI136" s="12"/>
      <c r="GJ136" s="12"/>
      <c r="GK136" s="12"/>
      <c r="GL136" s="12"/>
      <c r="GM136" s="12"/>
      <c r="GN136" s="12"/>
      <c r="GO136" s="12"/>
      <c r="GP136" s="12"/>
      <c r="GQ136" s="12"/>
      <c r="GR136" s="12"/>
      <c r="GS136" s="12"/>
      <c r="GT136" s="12"/>
      <c r="GU136" s="12"/>
      <c r="GV136" s="12"/>
      <c r="GW136" s="12"/>
      <c r="GX136" s="12"/>
      <c r="GY136" s="12"/>
      <c r="GZ136" s="12"/>
      <c r="HA136" s="12"/>
      <c r="HB136" s="12"/>
      <c r="HC136" s="12"/>
      <c r="HD136" s="12"/>
      <c r="HE136" s="12"/>
      <c r="HF136" s="12"/>
      <c r="HG136" s="12"/>
      <c r="HH136" s="12"/>
      <c r="HI136" s="12"/>
      <c r="HJ136" s="12"/>
      <c r="HK136" s="12"/>
      <c r="HL136" s="12"/>
      <c r="HM136" s="12"/>
      <c r="HN136" s="12"/>
      <c r="HO136" s="12"/>
      <c r="HP136" s="12"/>
      <c r="HQ136" s="12"/>
      <c r="HR136" s="12"/>
      <c r="HS136" s="12"/>
      <c r="HT136" s="12"/>
      <c r="HU136" s="13"/>
      <c r="HV136" s="13"/>
      <c r="HW136" s="13"/>
      <c r="HX136" s="13"/>
      <c r="HY136" s="13"/>
      <c r="HZ136" s="13"/>
      <c r="IA136" s="13"/>
      <c r="IB136" s="13"/>
      <c r="IC136" s="13"/>
      <c r="ID136" s="13"/>
      <c r="IE136" s="13"/>
      <c r="IF136" s="13"/>
      <c r="IG136" s="13"/>
      <c r="IH136" s="13"/>
      <c r="II136" s="13"/>
      <c r="IJ136" s="13"/>
      <c r="IK136" s="13"/>
      <c r="IL136" s="13"/>
      <c r="IM136" s="13"/>
      <c r="IN136" s="13"/>
      <c r="IO136" s="13"/>
    </row>
    <row r="137" spans="1:249" s="5" customFormat="1" ht="63.75" customHeight="1" x14ac:dyDescent="0.3">
      <c r="A137" s="7" t="s">
        <v>372</v>
      </c>
      <c r="B137" s="6" t="s">
        <v>26</v>
      </c>
      <c r="C137" s="8">
        <v>47531.6</v>
      </c>
      <c r="D137" s="8">
        <v>12210.2</v>
      </c>
      <c r="E137" s="6" t="s">
        <v>373</v>
      </c>
      <c r="F137" s="6" t="s">
        <v>177</v>
      </c>
      <c r="G137" s="10">
        <v>44530</v>
      </c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12"/>
      <c r="FH137" s="12"/>
      <c r="FI137" s="12"/>
      <c r="FJ137" s="12"/>
      <c r="FK137" s="12"/>
      <c r="FL137" s="12"/>
      <c r="FM137" s="12"/>
      <c r="FN137" s="12"/>
      <c r="FO137" s="12"/>
      <c r="FP137" s="12"/>
      <c r="FQ137" s="12"/>
      <c r="FR137" s="12"/>
      <c r="FS137" s="12"/>
      <c r="FT137" s="12"/>
      <c r="FU137" s="12"/>
      <c r="FV137" s="12"/>
      <c r="FW137" s="12"/>
      <c r="FX137" s="12"/>
      <c r="FY137" s="12"/>
      <c r="FZ137" s="12"/>
      <c r="GA137" s="12"/>
      <c r="GB137" s="12"/>
      <c r="GC137" s="12"/>
      <c r="GD137" s="12"/>
      <c r="GE137" s="12"/>
      <c r="GF137" s="12"/>
      <c r="GG137" s="12"/>
      <c r="GH137" s="12"/>
      <c r="GI137" s="12"/>
      <c r="GJ137" s="12"/>
      <c r="GK137" s="12"/>
      <c r="GL137" s="12"/>
      <c r="GM137" s="12"/>
      <c r="GN137" s="12"/>
      <c r="GO137" s="12"/>
      <c r="GP137" s="12"/>
      <c r="GQ137" s="12"/>
      <c r="GR137" s="12"/>
      <c r="GS137" s="12"/>
      <c r="GT137" s="12"/>
      <c r="GU137" s="12"/>
      <c r="GV137" s="12"/>
      <c r="GW137" s="12"/>
      <c r="GX137" s="12"/>
      <c r="GY137" s="12"/>
      <c r="GZ137" s="12"/>
      <c r="HA137" s="12"/>
      <c r="HB137" s="12"/>
      <c r="HC137" s="12"/>
      <c r="HD137" s="12"/>
      <c r="HE137" s="12"/>
      <c r="HF137" s="12"/>
      <c r="HG137" s="12"/>
      <c r="HH137" s="12"/>
      <c r="HI137" s="12"/>
      <c r="HJ137" s="12"/>
      <c r="HK137" s="12"/>
      <c r="HL137" s="12"/>
      <c r="HM137" s="12"/>
      <c r="HN137" s="12"/>
      <c r="HO137" s="11"/>
      <c r="HP137" s="11"/>
      <c r="HQ137" s="11"/>
      <c r="HR137" s="11"/>
      <c r="HS137" s="11"/>
      <c r="HT137" s="11"/>
      <c r="HU137" s="12"/>
      <c r="HV137" s="12"/>
      <c r="HW137" s="12"/>
      <c r="HX137" s="12"/>
      <c r="HY137" s="12"/>
      <c r="HZ137" s="12"/>
      <c r="IA137" s="12"/>
      <c r="IB137" s="12"/>
      <c r="IC137" s="12"/>
      <c r="ID137" s="12"/>
      <c r="IE137" s="12"/>
      <c r="IF137" s="12"/>
      <c r="IG137" s="12"/>
      <c r="IH137" s="12"/>
      <c r="II137" s="12"/>
      <c r="IJ137" s="12"/>
      <c r="IK137" s="12"/>
      <c r="IL137" s="12"/>
      <c r="IM137" s="12"/>
      <c r="IN137" s="12"/>
      <c r="IO137" s="12"/>
    </row>
    <row r="138" spans="1:249" s="5" customFormat="1" ht="63.75" customHeight="1" x14ac:dyDescent="0.3">
      <c r="A138" s="15" t="s">
        <v>31</v>
      </c>
      <c r="B138" s="15" t="s">
        <v>13</v>
      </c>
      <c r="C138" s="20">
        <v>47000</v>
      </c>
      <c r="D138" s="20">
        <v>11750</v>
      </c>
      <c r="E138" s="15" t="s">
        <v>32</v>
      </c>
      <c r="F138" s="15" t="s">
        <v>33</v>
      </c>
      <c r="G138" s="74">
        <v>44012</v>
      </c>
      <c r="H138" s="22"/>
      <c r="I138" s="22"/>
      <c r="J138" s="22"/>
      <c r="K138" s="22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/>
      <c r="DX138" s="23"/>
      <c r="DY138" s="23"/>
      <c r="DZ138" s="23"/>
      <c r="EA138" s="23"/>
      <c r="EB138" s="23"/>
      <c r="EC138" s="23"/>
      <c r="ED138" s="23"/>
      <c r="EE138" s="23"/>
      <c r="EF138" s="23"/>
      <c r="EG138" s="23"/>
      <c r="EH138" s="23"/>
      <c r="EI138" s="23"/>
      <c r="EJ138" s="23"/>
      <c r="EK138" s="23"/>
      <c r="EL138" s="23"/>
      <c r="EM138" s="23"/>
      <c r="EN138" s="23"/>
      <c r="EO138" s="23"/>
      <c r="EP138" s="23"/>
      <c r="EQ138" s="23"/>
      <c r="ER138" s="23"/>
      <c r="ES138" s="23"/>
      <c r="ET138" s="23"/>
      <c r="EU138" s="23"/>
      <c r="EV138" s="23"/>
      <c r="EW138" s="23"/>
      <c r="EX138" s="23"/>
      <c r="EY138" s="23"/>
      <c r="EZ138" s="23"/>
      <c r="FA138" s="23"/>
      <c r="FB138" s="23"/>
      <c r="FC138" s="23"/>
      <c r="FD138" s="23"/>
      <c r="FE138" s="23"/>
      <c r="FF138" s="23"/>
      <c r="FG138" s="23"/>
      <c r="FH138" s="23"/>
      <c r="FI138" s="23"/>
      <c r="FJ138" s="23"/>
      <c r="FK138" s="23"/>
      <c r="FL138" s="23"/>
      <c r="FM138" s="23"/>
      <c r="FN138" s="23"/>
      <c r="FO138" s="23"/>
      <c r="FP138" s="23"/>
      <c r="FQ138" s="23"/>
      <c r="FR138" s="23"/>
      <c r="FS138" s="23"/>
      <c r="FT138" s="23"/>
      <c r="FU138" s="23"/>
      <c r="FV138" s="23"/>
      <c r="FW138" s="23"/>
      <c r="FX138" s="23"/>
      <c r="FY138" s="23"/>
      <c r="FZ138" s="23"/>
      <c r="GA138" s="23"/>
      <c r="GB138" s="23"/>
      <c r="GC138" s="23"/>
      <c r="GD138" s="23"/>
      <c r="GE138" s="23"/>
      <c r="GF138" s="23"/>
      <c r="GG138" s="23"/>
      <c r="GH138" s="23"/>
      <c r="GI138" s="23"/>
      <c r="GJ138" s="23"/>
      <c r="GK138" s="23"/>
      <c r="GL138" s="23"/>
      <c r="GM138" s="23"/>
      <c r="GN138" s="23"/>
      <c r="GO138" s="23"/>
      <c r="GP138" s="23"/>
      <c r="GQ138" s="23"/>
      <c r="GR138" s="23"/>
      <c r="GS138" s="23"/>
      <c r="GT138" s="23"/>
      <c r="GU138" s="23"/>
      <c r="GV138" s="23"/>
      <c r="GW138" s="23"/>
      <c r="GX138" s="23"/>
      <c r="GY138" s="23"/>
      <c r="GZ138" s="23"/>
      <c r="HA138" s="23"/>
      <c r="HB138" s="23"/>
      <c r="HC138" s="23"/>
      <c r="HD138" s="23"/>
      <c r="HE138" s="23"/>
      <c r="HF138" s="23"/>
      <c r="HG138" s="23"/>
      <c r="HH138" s="23"/>
      <c r="HI138" s="23"/>
      <c r="HJ138" s="23"/>
      <c r="HK138" s="23"/>
      <c r="HL138" s="23"/>
      <c r="HM138" s="23"/>
      <c r="HN138" s="23"/>
      <c r="HO138" s="23"/>
      <c r="HP138" s="23"/>
      <c r="HQ138" s="23"/>
      <c r="HR138" s="23"/>
      <c r="HS138" s="23"/>
      <c r="HT138" s="23"/>
      <c r="HU138" s="24"/>
      <c r="HV138" s="24"/>
      <c r="HW138" s="24"/>
      <c r="HX138" s="24"/>
      <c r="HY138" s="24"/>
      <c r="HZ138" s="24"/>
      <c r="IA138" s="24"/>
      <c r="IB138" s="24"/>
      <c r="IC138" s="24"/>
      <c r="ID138" s="24"/>
      <c r="IE138" s="24"/>
      <c r="IF138" s="24"/>
      <c r="IG138" s="24"/>
      <c r="IH138" s="24"/>
      <c r="II138" s="24"/>
      <c r="IJ138" s="24"/>
      <c r="IK138" s="24"/>
      <c r="IL138" s="24"/>
      <c r="IM138" s="24"/>
      <c r="IN138" s="24"/>
      <c r="IO138" s="24"/>
    </row>
    <row r="139" spans="1:249" s="5" customFormat="1" ht="63.75" customHeight="1" x14ac:dyDescent="0.25">
      <c r="A139" s="7" t="s">
        <v>328</v>
      </c>
      <c r="B139" s="6" t="s">
        <v>13</v>
      </c>
      <c r="C139" s="8">
        <v>46100</v>
      </c>
      <c r="D139" s="8" t="s">
        <v>329</v>
      </c>
      <c r="E139" s="6" t="s">
        <v>10</v>
      </c>
      <c r="F139" s="6" t="s">
        <v>330</v>
      </c>
      <c r="G139" s="10">
        <v>44393</v>
      </c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12"/>
      <c r="EP139" s="12"/>
      <c r="EQ139" s="12"/>
      <c r="ER139" s="12"/>
      <c r="ES139" s="12"/>
      <c r="ET139" s="12"/>
      <c r="EU139" s="12"/>
      <c r="EV139" s="12"/>
      <c r="EW139" s="12"/>
      <c r="EX139" s="12"/>
      <c r="EY139" s="12"/>
      <c r="EZ139" s="12"/>
      <c r="FA139" s="12"/>
      <c r="FB139" s="12"/>
      <c r="FC139" s="12"/>
      <c r="FD139" s="12"/>
      <c r="FE139" s="12"/>
      <c r="FF139" s="12"/>
      <c r="FG139" s="12"/>
      <c r="FH139" s="12"/>
      <c r="FI139" s="12"/>
      <c r="FJ139" s="12"/>
      <c r="FK139" s="12"/>
      <c r="FL139" s="12"/>
      <c r="FM139" s="12"/>
      <c r="FN139" s="12"/>
      <c r="FO139" s="12"/>
      <c r="FP139" s="12"/>
      <c r="FQ139" s="12"/>
      <c r="FR139" s="12"/>
      <c r="FS139" s="12"/>
      <c r="FT139" s="12"/>
      <c r="FU139" s="12"/>
      <c r="FV139" s="12"/>
      <c r="FW139" s="12"/>
      <c r="FX139" s="12"/>
      <c r="FY139" s="12"/>
      <c r="FZ139" s="12"/>
      <c r="GA139" s="12"/>
      <c r="GB139" s="12"/>
      <c r="GC139" s="12"/>
      <c r="GD139" s="12"/>
      <c r="GE139" s="12"/>
      <c r="GF139" s="12"/>
      <c r="GG139" s="12"/>
      <c r="GH139" s="12"/>
      <c r="GI139" s="12"/>
      <c r="GJ139" s="12"/>
      <c r="GK139" s="12"/>
      <c r="GL139" s="12"/>
      <c r="GM139" s="12"/>
      <c r="GN139" s="12"/>
      <c r="GO139" s="12"/>
      <c r="GP139" s="12"/>
      <c r="GQ139" s="12"/>
      <c r="GR139" s="12"/>
      <c r="GS139" s="12"/>
      <c r="GT139" s="12"/>
      <c r="GU139" s="12"/>
      <c r="GV139" s="12"/>
      <c r="GW139" s="12"/>
      <c r="GX139" s="12"/>
      <c r="GY139" s="12"/>
      <c r="GZ139" s="12"/>
      <c r="HA139" s="12"/>
      <c r="HB139" s="12"/>
      <c r="HC139" s="12"/>
      <c r="HD139" s="12"/>
      <c r="HE139" s="12"/>
      <c r="HF139" s="12"/>
      <c r="HG139" s="12"/>
      <c r="HH139" s="12"/>
      <c r="HI139" s="12"/>
      <c r="HJ139" s="12"/>
      <c r="HK139" s="12"/>
      <c r="HL139" s="12"/>
      <c r="HM139" s="12"/>
      <c r="HN139" s="12"/>
      <c r="HO139" s="12"/>
      <c r="HP139" s="12"/>
      <c r="HQ139" s="12"/>
      <c r="HR139" s="12"/>
      <c r="HS139" s="12"/>
      <c r="HT139" s="12"/>
      <c r="HU139" s="12"/>
      <c r="HV139" s="12"/>
      <c r="HW139" s="12"/>
      <c r="HX139" s="12"/>
      <c r="HY139" s="12"/>
      <c r="HZ139" s="12"/>
      <c r="IA139" s="12"/>
      <c r="IB139" s="12"/>
      <c r="IC139" s="12"/>
      <c r="ID139" s="12"/>
      <c r="IE139" s="12"/>
      <c r="IF139" s="12"/>
      <c r="IG139" s="12"/>
      <c r="IH139" s="12"/>
      <c r="II139" s="12"/>
      <c r="IJ139" s="12"/>
      <c r="IK139" s="12"/>
      <c r="IL139" s="12"/>
      <c r="IM139" s="12"/>
      <c r="IN139" s="12"/>
      <c r="IO139" s="12"/>
    </row>
    <row r="140" spans="1:249" s="5" customFormat="1" ht="63.75" customHeight="1" x14ac:dyDescent="0.3">
      <c r="A140" s="7" t="s">
        <v>150</v>
      </c>
      <c r="B140" s="6" t="s">
        <v>8</v>
      </c>
      <c r="C140" s="8">
        <v>45674</v>
      </c>
      <c r="D140" s="8">
        <v>226352</v>
      </c>
      <c r="E140" s="6" t="s">
        <v>43</v>
      </c>
      <c r="F140" s="6" t="s">
        <v>151</v>
      </c>
      <c r="G140" s="10">
        <v>44196</v>
      </c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9"/>
      <c r="BQ140" s="39"/>
      <c r="BR140" s="39"/>
      <c r="BS140" s="39"/>
      <c r="BT140" s="39"/>
      <c r="BU140" s="39"/>
      <c r="BV140" s="39"/>
      <c r="BW140" s="39"/>
      <c r="BX140" s="39"/>
      <c r="BY140" s="39"/>
      <c r="BZ140" s="39"/>
      <c r="CA140" s="39"/>
      <c r="CB140" s="39"/>
      <c r="CC140" s="39"/>
      <c r="CD140" s="39"/>
      <c r="CE140" s="39"/>
      <c r="CF140" s="39"/>
      <c r="CG140" s="39"/>
      <c r="CH140" s="39"/>
      <c r="CI140" s="39"/>
      <c r="CJ140" s="39"/>
      <c r="CK140" s="39"/>
      <c r="CL140" s="39"/>
      <c r="CM140" s="39"/>
      <c r="CN140" s="39"/>
      <c r="CO140" s="39"/>
      <c r="CP140" s="39"/>
      <c r="CQ140" s="39"/>
      <c r="CR140" s="39"/>
      <c r="CS140" s="39"/>
      <c r="CT140" s="39"/>
      <c r="CU140" s="39"/>
      <c r="CV140" s="39"/>
      <c r="CW140" s="39"/>
      <c r="CX140" s="39"/>
      <c r="CY140" s="39"/>
      <c r="CZ140" s="39"/>
      <c r="DA140" s="39"/>
      <c r="DB140" s="39"/>
      <c r="DC140" s="39"/>
      <c r="DD140" s="39"/>
      <c r="DE140" s="39"/>
      <c r="DF140" s="39"/>
      <c r="DG140" s="39"/>
      <c r="DH140" s="39"/>
      <c r="DI140" s="39"/>
      <c r="DJ140" s="39"/>
      <c r="DK140" s="39"/>
      <c r="DL140" s="39"/>
      <c r="DM140" s="39"/>
      <c r="DN140" s="39"/>
      <c r="DO140" s="39"/>
      <c r="DP140" s="39"/>
      <c r="DQ140" s="39"/>
      <c r="DR140" s="39"/>
      <c r="DS140" s="39"/>
      <c r="DT140" s="39"/>
      <c r="DU140" s="39"/>
      <c r="DV140" s="39"/>
      <c r="DW140" s="39"/>
      <c r="DX140" s="39"/>
      <c r="DY140" s="39"/>
      <c r="DZ140" s="39"/>
      <c r="EA140" s="39"/>
      <c r="EB140" s="39"/>
      <c r="EC140" s="39"/>
      <c r="ED140" s="39"/>
      <c r="EE140" s="39"/>
      <c r="EF140" s="39"/>
      <c r="EG140" s="39"/>
      <c r="EH140" s="39"/>
      <c r="EI140" s="39"/>
      <c r="EJ140" s="39"/>
      <c r="EK140" s="39"/>
      <c r="EL140" s="39"/>
      <c r="EM140" s="39"/>
      <c r="EN140" s="39"/>
      <c r="EO140" s="39"/>
      <c r="EP140" s="39"/>
      <c r="EQ140" s="39"/>
      <c r="ER140" s="39"/>
      <c r="ES140" s="39"/>
      <c r="ET140" s="39"/>
      <c r="EU140" s="39"/>
      <c r="EV140" s="39"/>
      <c r="EW140" s="39"/>
      <c r="EX140" s="39"/>
      <c r="EY140" s="39"/>
      <c r="EZ140" s="39"/>
      <c r="FA140" s="39"/>
      <c r="FB140" s="39"/>
      <c r="FC140" s="39"/>
      <c r="FD140" s="39"/>
      <c r="FE140" s="39"/>
      <c r="FF140" s="39"/>
      <c r="FG140" s="39"/>
      <c r="FH140" s="39"/>
      <c r="FI140" s="39"/>
      <c r="FJ140" s="39"/>
      <c r="FK140" s="39"/>
      <c r="FL140" s="39"/>
      <c r="FM140" s="39"/>
      <c r="FN140" s="39"/>
      <c r="FO140" s="39"/>
      <c r="FP140" s="39"/>
      <c r="FQ140" s="39"/>
      <c r="FR140" s="39"/>
      <c r="FS140" s="39"/>
      <c r="FT140" s="39"/>
      <c r="FU140" s="39"/>
      <c r="FV140" s="39"/>
      <c r="FW140" s="39"/>
      <c r="FX140" s="39"/>
      <c r="FY140" s="39"/>
      <c r="FZ140" s="39"/>
      <c r="GA140" s="39"/>
      <c r="GB140" s="39"/>
      <c r="GC140" s="39"/>
      <c r="GD140" s="39"/>
      <c r="GE140" s="39"/>
      <c r="GF140" s="39"/>
      <c r="GG140" s="39"/>
      <c r="GH140" s="39"/>
      <c r="GI140" s="39"/>
      <c r="GJ140" s="39"/>
      <c r="GK140" s="39"/>
      <c r="GL140" s="39"/>
      <c r="GM140" s="39"/>
      <c r="GN140" s="39"/>
      <c r="GO140" s="39"/>
      <c r="GP140" s="39"/>
      <c r="GQ140" s="39"/>
      <c r="GR140" s="39"/>
      <c r="GS140" s="39"/>
      <c r="GT140" s="39"/>
      <c r="GU140" s="39"/>
      <c r="GV140" s="39"/>
      <c r="GW140" s="39"/>
      <c r="GX140" s="39"/>
      <c r="GY140" s="39"/>
      <c r="GZ140" s="39"/>
      <c r="HA140" s="39"/>
      <c r="HB140" s="39"/>
      <c r="HC140" s="39"/>
      <c r="HD140" s="39"/>
      <c r="HE140" s="39"/>
      <c r="HF140" s="39"/>
      <c r="HG140" s="39"/>
      <c r="HH140" s="39"/>
      <c r="HI140" s="39"/>
      <c r="HJ140" s="39"/>
      <c r="HK140" s="39"/>
      <c r="HL140" s="39"/>
      <c r="HM140" s="39"/>
      <c r="HN140" s="39"/>
      <c r="HO140" s="39"/>
      <c r="HP140" s="39"/>
      <c r="HQ140" s="39"/>
      <c r="HR140" s="39"/>
      <c r="HS140" s="39"/>
      <c r="HT140" s="39"/>
    </row>
    <row r="141" spans="1:249" s="19" customFormat="1" ht="39" customHeight="1" x14ac:dyDescent="0.2">
      <c r="A141" s="7" t="s">
        <v>101</v>
      </c>
      <c r="B141" s="6" t="s">
        <v>102</v>
      </c>
      <c r="C141" s="8">
        <v>45476</v>
      </c>
      <c r="D141" s="8" t="s">
        <v>103</v>
      </c>
      <c r="E141" s="9" t="s">
        <v>104</v>
      </c>
      <c r="F141" s="6" t="s">
        <v>105</v>
      </c>
      <c r="G141" s="10">
        <v>44135</v>
      </c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  <c r="EI141" s="11"/>
      <c r="EJ141" s="11"/>
      <c r="EK141" s="11"/>
      <c r="EL141" s="11"/>
      <c r="EM141" s="11"/>
      <c r="EN141" s="11"/>
      <c r="EO141" s="11"/>
      <c r="EP141" s="11"/>
      <c r="EQ141" s="11"/>
      <c r="ER141" s="11"/>
      <c r="ES141" s="11"/>
      <c r="ET141" s="11"/>
      <c r="EU141" s="11"/>
      <c r="EV141" s="11"/>
      <c r="EW141" s="11"/>
      <c r="EX141" s="11"/>
      <c r="EY141" s="11"/>
      <c r="EZ141" s="11"/>
      <c r="FA141" s="11"/>
      <c r="FB141" s="11"/>
      <c r="FC141" s="11"/>
      <c r="FD141" s="11"/>
      <c r="FE141" s="11"/>
      <c r="FF141" s="11"/>
      <c r="FG141" s="11"/>
      <c r="FH141" s="11"/>
      <c r="FI141" s="11"/>
      <c r="FJ141" s="11"/>
      <c r="FK141" s="11"/>
      <c r="FL141" s="11"/>
      <c r="FM141" s="11"/>
      <c r="FN141" s="11"/>
      <c r="FO141" s="11"/>
      <c r="FP141" s="11"/>
      <c r="FQ141" s="11"/>
      <c r="FR141" s="11"/>
      <c r="FS141" s="11"/>
      <c r="FT141" s="11"/>
      <c r="FU141" s="11"/>
      <c r="FV141" s="11"/>
      <c r="FW141" s="11"/>
      <c r="FX141" s="11"/>
      <c r="FY141" s="11"/>
      <c r="FZ141" s="11"/>
      <c r="GA141" s="11"/>
      <c r="GB141" s="11"/>
      <c r="GC141" s="11"/>
      <c r="GD141" s="11"/>
      <c r="GE141" s="11"/>
      <c r="GF141" s="11"/>
      <c r="GG141" s="11"/>
      <c r="GH141" s="11"/>
      <c r="GI141" s="11"/>
      <c r="GJ141" s="11"/>
      <c r="GK141" s="11"/>
      <c r="GL141" s="11"/>
      <c r="GM141" s="11"/>
      <c r="GN141" s="11"/>
      <c r="GO141" s="11"/>
      <c r="GP141" s="11"/>
      <c r="GQ141" s="11"/>
      <c r="GR141" s="11"/>
      <c r="GS141" s="11"/>
      <c r="GT141" s="11"/>
      <c r="GU141" s="11"/>
      <c r="GV141" s="11"/>
      <c r="GW141" s="11"/>
      <c r="GX141" s="11"/>
      <c r="GY141" s="11"/>
      <c r="GZ141" s="11"/>
      <c r="HA141" s="11"/>
      <c r="HB141" s="11"/>
      <c r="HC141" s="11"/>
      <c r="HD141" s="11"/>
      <c r="HE141" s="11"/>
      <c r="HF141" s="11"/>
      <c r="HG141" s="11"/>
      <c r="HH141" s="11"/>
      <c r="HI141" s="11"/>
      <c r="HJ141" s="11"/>
      <c r="HK141" s="11"/>
      <c r="HL141" s="11"/>
      <c r="HM141" s="11"/>
      <c r="HN141" s="11"/>
      <c r="HO141" s="11"/>
      <c r="HP141" s="11"/>
      <c r="HQ141" s="11"/>
      <c r="HR141" s="11"/>
      <c r="HS141" s="11"/>
      <c r="HT141" s="11"/>
      <c r="HU141" s="12"/>
      <c r="HV141" s="12"/>
      <c r="HW141" s="12"/>
      <c r="HX141" s="12"/>
      <c r="HY141" s="12"/>
      <c r="HZ141" s="12"/>
      <c r="IA141" s="12"/>
      <c r="IB141" s="12"/>
      <c r="IC141" s="12"/>
      <c r="ID141" s="12"/>
      <c r="IE141" s="12"/>
      <c r="IF141" s="12"/>
      <c r="IG141" s="12"/>
      <c r="IH141" s="12"/>
      <c r="II141" s="12"/>
      <c r="IJ141" s="12"/>
      <c r="IK141" s="12"/>
      <c r="IL141" s="12"/>
      <c r="IM141" s="12"/>
      <c r="IN141" s="12"/>
      <c r="IO141" s="12"/>
    </row>
    <row r="142" spans="1:249" s="19" customFormat="1" ht="81.75" customHeight="1" x14ac:dyDescent="0.25">
      <c r="A142" s="7" t="s">
        <v>300</v>
      </c>
      <c r="B142" s="6" t="s">
        <v>13</v>
      </c>
      <c r="C142" s="8">
        <v>45100</v>
      </c>
      <c r="D142" s="8">
        <v>8800</v>
      </c>
      <c r="E142" s="6" t="s">
        <v>301</v>
      </c>
      <c r="F142" s="6" t="s">
        <v>302</v>
      </c>
      <c r="G142" s="10">
        <v>44377</v>
      </c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  <c r="BU142" s="34"/>
      <c r="BV142" s="34"/>
      <c r="BW142" s="34"/>
      <c r="BX142" s="34"/>
      <c r="BY142" s="34"/>
      <c r="BZ142" s="34"/>
      <c r="CA142" s="34"/>
      <c r="CB142" s="34"/>
      <c r="CC142" s="34"/>
      <c r="CD142" s="34"/>
      <c r="CE142" s="34"/>
      <c r="CF142" s="34"/>
      <c r="CG142" s="34"/>
      <c r="CH142" s="34"/>
      <c r="CI142" s="34"/>
      <c r="CJ142" s="34"/>
      <c r="CK142" s="34"/>
      <c r="CL142" s="34"/>
      <c r="CM142" s="34"/>
      <c r="CN142" s="34"/>
      <c r="CO142" s="34"/>
      <c r="CP142" s="34"/>
      <c r="CQ142" s="34"/>
      <c r="CR142" s="34"/>
      <c r="CS142" s="34"/>
      <c r="CT142" s="34"/>
      <c r="CU142" s="34"/>
      <c r="CV142" s="34"/>
      <c r="CW142" s="34"/>
      <c r="CX142" s="34"/>
      <c r="CY142" s="34"/>
      <c r="CZ142" s="34"/>
      <c r="DA142" s="34"/>
      <c r="DB142" s="34"/>
      <c r="DC142" s="34"/>
      <c r="DD142" s="34"/>
      <c r="DE142" s="34"/>
      <c r="DF142" s="34"/>
      <c r="DG142" s="34"/>
      <c r="DH142" s="34"/>
      <c r="DI142" s="34"/>
      <c r="DJ142" s="34"/>
      <c r="DK142" s="34"/>
      <c r="DL142" s="34"/>
      <c r="DM142" s="34"/>
      <c r="DN142" s="34"/>
      <c r="DO142" s="34"/>
      <c r="DP142" s="34"/>
      <c r="DQ142" s="34"/>
      <c r="DR142" s="34"/>
      <c r="DS142" s="34"/>
      <c r="DT142" s="34"/>
      <c r="DU142" s="34"/>
      <c r="DV142" s="34"/>
      <c r="DW142" s="34"/>
      <c r="DX142" s="34"/>
      <c r="DY142" s="34"/>
      <c r="DZ142" s="34"/>
      <c r="EA142" s="34"/>
      <c r="EB142" s="34"/>
      <c r="EC142" s="34"/>
      <c r="ED142" s="34"/>
      <c r="EE142" s="34"/>
      <c r="EF142" s="34"/>
      <c r="EG142" s="34"/>
      <c r="EH142" s="34"/>
      <c r="EI142" s="34"/>
      <c r="EJ142" s="34"/>
      <c r="EK142" s="34"/>
      <c r="EL142" s="34"/>
      <c r="EM142" s="34"/>
      <c r="EN142" s="34"/>
      <c r="EO142" s="34"/>
      <c r="EP142" s="34"/>
      <c r="EQ142" s="34"/>
      <c r="ER142" s="34"/>
      <c r="ES142" s="34"/>
      <c r="ET142" s="34"/>
      <c r="EU142" s="34"/>
      <c r="EV142" s="34"/>
      <c r="EW142" s="34"/>
      <c r="EX142" s="34"/>
      <c r="EY142" s="34"/>
      <c r="EZ142" s="34"/>
      <c r="FA142" s="34"/>
      <c r="FB142" s="34"/>
      <c r="FC142" s="34"/>
      <c r="FD142" s="34"/>
      <c r="FE142" s="34"/>
      <c r="FF142" s="34"/>
      <c r="FG142" s="34"/>
      <c r="FH142" s="34"/>
      <c r="FI142" s="34"/>
      <c r="FJ142" s="34"/>
      <c r="FK142" s="34"/>
      <c r="FL142" s="34"/>
      <c r="FM142" s="34"/>
      <c r="FN142" s="34"/>
      <c r="FO142" s="34"/>
      <c r="FP142" s="34"/>
      <c r="FQ142" s="34"/>
      <c r="FR142" s="34"/>
      <c r="FS142" s="34"/>
      <c r="FT142" s="34"/>
      <c r="FU142" s="34"/>
      <c r="FV142" s="34"/>
      <c r="FW142" s="34"/>
      <c r="FX142" s="34"/>
      <c r="FY142" s="34"/>
      <c r="FZ142" s="34"/>
      <c r="GA142" s="34"/>
      <c r="GB142" s="34"/>
      <c r="GC142" s="34"/>
      <c r="GD142" s="34"/>
      <c r="GE142" s="34"/>
      <c r="GF142" s="34"/>
      <c r="GG142" s="34"/>
      <c r="GH142" s="34"/>
      <c r="GI142" s="34"/>
      <c r="GJ142" s="34"/>
      <c r="GK142" s="34"/>
      <c r="GL142" s="34"/>
      <c r="GM142" s="34"/>
      <c r="GN142" s="34"/>
      <c r="GO142" s="34"/>
      <c r="GP142" s="34"/>
      <c r="GQ142" s="34"/>
      <c r="GR142" s="34"/>
      <c r="GS142" s="34"/>
      <c r="GT142" s="34"/>
      <c r="GU142" s="34"/>
      <c r="GV142" s="34"/>
      <c r="GW142" s="34"/>
      <c r="GX142" s="34"/>
      <c r="GY142" s="34"/>
      <c r="GZ142" s="34"/>
      <c r="HA142" s="34"/>
      <c r="HB142" s="34"/>
      <c r="HC142" s="34"/>
      <c r="HD142" s="34"/>
      <c r="HE142" s="34"/>
      <c r="HF142" s="34"/>
      <c r="HG142" s="34"/>
      <c r="HH142" s="34"/>
      <c r="HI142" s="34"/>
      <c r="HJ142" s="34"/>
      <c r="HK142" s="34"/>
      <c r="HL142" s="34"/>
      <c r="HM142" s="34"/>
      <c r="HN142" s="34"/>
      <c r="HO142" s="34"/>
      <c r="HP142" s="34"/>
      <c r="HQ142" s="34"/>
      <c r="HR142" s="34"/>
      <c r="HS142" s="34"/>
      <c r="HT142" s="34"/>
      <c r="HU142" s="12"/>
      <c r="HV142" s="12"/>
      <c r="HW142" s="12"/>
      <c r="HX142" s="12"/>
      <c r="HY142" s="12"/>
      <c r="HZ142" s="12"/>
      <c r="IA142" s="12"/>
      <c r="IB142" s="12"/>
      <c r="IC142" s="12"/>
      <c r="ID142" s="12"/>
      <c r="IE142" s="12"/>
      <c r="IF142" s="12"/>
      <c r="IG142" s="12"/>
      <c r="IH142" s="12"/>
      <c r="II142" s="12"/>
      <c r="IJ142" s="12"/>
      <c r="IK142" s="12"/>
      <c r="IL142" s="12"/>
      <c r="IM142" s="12"/>
      <c r="IN142" s="12"/>
      <c r="IO142" s="12"/>
    </row>
    <row r="143" spans="1:249" s="19" customFormat="1" ht="60.75" customHeight="1" x14ac:dyDescent="0.25">
      <c r="A143" s="62" t="s">
        <v>356</v>
      </c>
      <c r="B143" s="61" t="s">
        <v>182</v>
      </c>
      <c r="C143" s="63">
        <v>45000</v>
      </c>
      <c r="D143" s="63">
        <v>15000</v>
      </c>
      <c r="E143" s="62" t="s">
        <v>10</v>
      </c>
      <c r="F143" s="61" t="s">
        <v>357</v>
      </c>
      <c r="G143" s="36">
        <v>44499</v>
      </c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/>
      <c r="HB143" s="18"/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  <c r="HT143" s="18"/>
      <c r="HU143" s="12"/>
      <c r="HV143" s="12"/>
      <c r="HW143" s="12"/>
      <c r="HX143" s="12"/>
      <c r="HY143" s="12"/>
      <c r="HZ143" s="12"/>
      <c r="IA143" s="12"/>
      <c r="IB143" s="12"/>
      <c r="IC143" s="12"/>
      <c r="ID143" s="12"/>
      <c r="IE143" s="12"/>
      <c r="IF143" s="12"/>
      <c r="IG143" s="12"/>
      <c r="IH143" s="12"/>
      <c r="II143" s="12"/>
      <c r="IJ143" s="12"/>
      <c r="IK143" s="12"/>
      <c r="IL143" s="12"/>
      <c r="IM143" s="12"/>
      <c r="IN143" s="12"/>
      <c r="IO143" s="12"/>
    </row>
    <row r="144" spans="1:249" s="19" customFormat="1" ht="108.75" customHeight="1" x14ac:dyDescent="0.25">
      <c r="A144" s="32" t="s">
        <v>225</v>
      </c>
      <c r="B144" s="26" t="s">
        <v>13</v>
      </c>
      <c r="C144" s="25">
        <v>45000</v>
      </c>
      <c r="D144" s="25">
        <v>11250</v>
      </c>
      <c r="E144" s="26" t="s">
        <v>29</v>
      </c>
      <c r="F144" s="26" t="s">
        <v>543</v>
      </c>
      <c r="G144" s="33">
        <v>45565</v>
      </c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/>
      <c r="GK144" s="18"/>
      <c r="GL144" s="18"/>
      <c r="GM144" s="18"/>
      <c r="GN144" s="18"/>
      <c r="GO144" s="18"/>
      <c r="GP144" s="18"/>
      <c r="GQ144" s="18"/>
      <c r="GR144" s="18"/>
      <c r="GS144" s="18"/>
      <c r="GT144" s="18"/>
      <c r="GU144" s="18"/>
      <c r="GV144" s="18"/>
      <c r="GW144" s="18"/>
      <c r="GX144" s="18"/>
      <c r="GY144" s="18"/>
      <c r="GZ144" s="18"/>
      <c r="HA144" s="18"/>
      <c r="HB144" s="18"/>
      <c r="HC144" s="18"/>
      <c r="HD144" s="18"/>
      <c r="HE144" s="18"/>
      <c r="HF144" s="18"/>
      <c r="HG144" s="18"/>
      <c r="HH144" s="18"/>
      <c r="HI144" s="18"/>
      <c r="HJ144" s="18"/>
      <c r="HK144" s="18"/>
      <c r="HL144" s="18"/>
      <c r="HM144" s="18"/>
      <c r="HN144" s="18"/>
      <c r="HO144" s="18"/>
      <c r="HP144" s="18"/>
      <c r="HQ144" s="18"/>
      <c r="HR144" s="18"/>
      <c r="HS144" s="18"/>
      <c r="HT144" s="18"/>
      <c r="HU144" s="18"/>
      <c r="HV144" s="18"/>
      <c r="HW144" s="18"/>
      <c r="HX144" s="18"/>
      <c r="HY144" s="18"/>
      <c r="HZ144" s="18"/>
      <c r="IA144" s="18"/>
      <c r="IB144" s="18"/>
      <c r="IC144" s="18"/>
      <c r="ID144" s="18"/>
      <c r="IE144" s="18"/>
      <c r="IF144" s="18"/>
      <c r="IG144" s="18"/>
      <c r="IH144" s="18"/>
      <c r="II144" s="18"/>
      <c r="IJ144" s="18"/>
      <c r="IK144" s="18"/>
      <c r="IL144" s="18"/>
      <c r="IM144" s="18"/>
      <c r="IN144" s="18"/>
      <c r="IO144" s="18"/>
    </row>
    <row r="145" spans="1:249" s="27" customFormat="1" ht="76.5" x14ac:dyDescent="0.2">
      <c r="A145" s="7" t="s">
        <v>319</v>
      </c>
      <c r="B145" s="6" t="s">
        <v>13</v>
      </c>
      <c r="C145" s="8">
        <v>43850</v>
      </c>
      <c r="D145" s="8">
        <v>43850</v>
      </c>
      <c r="E145" s="6" t="s">
        <v>10</v>
      </c>
      <c r="F145" s="6" t="s">
        <v>320</v>
      </c>
      <c r="G145" s="10">
        <v>44378</v>
      </c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57"/>
      <c r="BG145" s="57"/>
      <c r="BH145" s="57"/>
      <c r="BI145" s="57"/>
      <c r="BJ145" s="57"/>
      <c r="BK145" s="57"/>
      <c r="BL145" s="57"/>
      <c r="BM145" s="57"/>
      <c r="BN145" s="57"/>
      <c r="BO145" s="57"/>
      <c r="BP145" s="57"/>
      <c r="BQ145" s="57"/>
      <c r="BR145" s="57"/>
      <c r="BS145" s="57"/>
      <c r="BT145" s="57"/>
      <c r="BU145" s="57"/>
      <c r="BV145" s="57"/>
      <c r="BW145" s="57"/>
      <c r="BX145" s="57"/>
      <c r="BY145" s="57"/>
      <c r="BZ145" s="57"/>
      <c r="CA145" s="57"/>
      <c r="CB145" s="57"/>
      <c r="CC145" s="57"/>
      <c r="CD145" s="57"/>
      <c r="CE145" s="57"/>
      <c r="CF145" s="57"/>
      <c r="CG145" s="57"/>
      <c r="CH145" s="57"/>
      <c r="CI145" s="57"/>
      <c r="CJ145" s="57"/>
      <c r="CK145" s="57"/>
      <c r="CL145" s="57"/>
      <c r="CM145" s="57"/>
      <c r="CN145" s="57"/>
      <c r="CO145" s="57"/>
      <c r="CP145" s="57"/>
      <c r="CQ145" s="57"/>
      <c r="CR145" s="57"/>
      <c r="CS145" s="57"/>
      <c r="CT145" s="57"/>
      <c r="CU145" s="57"/>
      <c r="CV145" s="57"/>
      <c r="CW145" s="57"/>
      <c r="CX145" s="57"/>
      <c r="CY145" s="57"/>
      <c r="CZ145" s="57"/>
      <c r="DA145" s="57"/>
      <c r="DB145" s="57"/>
      <c r="DC145" s="57"/>
      <c r="DD145" s="57"/>
      <c r="DE145" s="57"/>
      <c r="DF145" s="57"/>
      <c r="DG145" s="57"/>
      <c r="DH145" s="57"/>
      <c r="DI145" s="57"/>
      <c r="DJ145" s="57"/>
      <c r="DK145" s="57"/>
      <c r="DL145" s="57"/>
      <c r="DM145" s="57"/>
      <c r="DN145" s="57"/>
      <c r="DO145" s="57"/>
      <c r="DP145" s="57"/>
      <c r="DQ145" s="57"/>
      <c r="DR145" s="57"/>
      <c r="DS145" s="57"/>
      <c r="DT145" s="57"/>
      <c r="DU145" s="57"/>
      <c r="DV145" s="57"/>
      <c r="DW145" s="57"/>
      <c r="DX145" s="57"/>
      <c r="DY145" s="57"/>
      <c r="DZ145" s="57"/>
      <c r="EA145" s="57"/>
      <c r="EB145" s="57"/>
      <c r="EC145" s="57"/>
      <c r="ED145" s="57"/>
      <c r="EE145" s="57"/>
      <c r="EF145" s="57"/>
      <c r="EG145" s="57"/>
      <c r="EH145" s="57"/>
      <c r="EI145" s="57"/>
      <c r="EJ145" s="57"/>
      <c r="EK145" s="57"/>
      <c r="EL145" s="57"/>
      <c r="EM145" s="57"/>
      <c r="EN145" s="57"/>
      <c r="EO145" s="57"/>
      <c r="EP145" s="57"/>
      <c r="EQ145" s="57"/>
      <c r="ER145" s="57"/>
      <c r="ES145" s="57"/>
      <c r="ET145" s="57"/>
      <c r="EU145" s="57"/>
      <c r="EV145" s="57"/>
      <c r="EW145" s="57"/>
      <c r="EX145" s="57"/>
      <c r="EY145" s="57"/>
      <c r="EZ145" s="57"/>
      <c r="FA145" s="57"/>
      <c r="FB145" s="57"/>
      <c r="FC145" s="57"/>
      <c r="FD145" s="57"/>
      <c r="FE145" s="57"/>
      <c r="FF145" s="57"/>
      <c r="FG145" s="57"/>
      <c r="FH145" s="57"/>
      <c r="FI145" s="57"/>
      <c r="FJ145" s="57"/>
      <c r="FK145" s="57"/>
      <c r="FL145" s="57"/>
      <c r="FM145" s="57"/>
      <c r="FN145" s="57"/>
      <c r="FO145" s="57"/>
      <c r="FP145" s="57"/>
      <c r="FQ145" s="57"/>
      <c r="FR145" s="57"/>
      <c r="FS145" s="57"/>
      <c r="FT145" s="57"/>
      <c r="FU145" s="57"/>
      <c r="FV145" s="57"/>
      <c r="FW145" s="57"/>
      <c r="FX145" s="57"/>
      <c r="FY145" s="57"/>
      <c r="FZ145" s="57"/>
      <c r="GA145" s="57"/>
      <c r="GB145" s="57"/>
      <c r="GC145" s="57"/>
      <c r="GD145" s="57"/>
      <c r="GE145" s="57"/>
      <c r="GF145" s="57"/>
      <c r="GG145" s="57"/>
      <c r="GH145" s="57"/>
      <c r="GI145" s="57"/>
      <c r="GJ145" s="57"/>
      <c r="GK145" s="57"/>
      <c r="GL145" s="57"/>
      <c r="GM145" s="57"/>
      <c r="GN145" s="57"/>
      <c r="GO145" s="57"/>
      <c r="GP145" s="57"/>
      <c r="GQ145" s="57"/>
      <c r="GR145" s="57"/>
      <c r="GS145" s="57"/>
      <c r="GT145" s="57"/>
      <c r="GU145" s="57"/>
      <c r="GV145" s="57"/>
      <c r="GW145" s="57"/>
      <c r="GX145" s="57"/>
      <c r="GY145" s="57"/>
      <c r="GZ145" s="57"/>
      <c r="HA145" s="57"/>
      <c r="HB145" s="57"/>
      <c r="HC145" s="57"/>
      <c r="HD145" s="57"/>
      <c r="HE145" s="57"/>
      <c r="HF145" s="57"/>
      <c r="HG145" s="57"/>
      <c r="HH145" s="57"/>
      <c r="HI145" s="57"/>
      <c r="HJ145" s="57"/>
      <c r="HK145" s="57"/>
      <c r="HL145" s="57"/>
      <c r="HM145" s="57"/>
      <c r="HN145" s="57"/>
      <c r="HO145" s="11"/>
      <c r="HP145" s="11"/>
      <c r="HQ145" s="11"/>
      <c r="HR145" s="11"/>
      <c r="HS145" s="11"/>
      <c r="HT145" s="11"/>
      <c r="HU145" s="19"/>
      <c r="HV145" s="19"/>
      <c r="HW145" s="19"/>
      <c r="HX145" s="19"/>
      <c r="HY145" s="19"/>
      <c r="HZ145" s="19"/>
      <c r="IA145" s="19"/>
      <c r="IB145" s="19"/>
      <c r="IC145" s="19"/>
      <c r="ID145" s="19"/>
      <c r="IE145" s="19"/>
      <c r="IF145" s="19"/>
      <c r="IG145" s="19"/>
      <c r="IH145" s="19"/>
      <c r="II145" s="19"/>
      <c r="IJ145" s="19"/>
      <c r="IK145" s="19"/>
      <c r="IL145" s="19"/>
      <c r="IM145" s="19"/>
      <c r="IN145" s="19"/>
      <c r="IO145" s="19"/>
    </row>
    <row r="146" spans="1:249" s="46" customFormat="1" ht="105" customHeight="1" x14ac:dyDescent="0.25">
      <c r="A146" s="32" t="s">
        <v>452</v>
      </c>
      <c r="B146" s="26" t="s">
        <v>13</v>
      </c>
      <c r="C146" s="25">
        <v>43647</v>
      </c>
      <c r="D146" s="25">
        <v>30000</v>
      </c>
      <c r="E146" s="26" t="s">
        <v>29</v>
      </c>
      <c r="F146" s="6" t="s">
        <v>453</v>
      </c>
      <c r="G146" s="10">
        <v>45107</v>
      </c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DZ146" s="11"/>
      <c r="EA146" s="11"/>
      <c r="EB146" s="11"/>
      <c r="EC146" s="11"/>
      <c r="ED146" s="11"/>
      <c r="EE146" s="11"/>
      <c r="EF146" s="11"/>
      <c r="EG146" s="11"/>
      <c r="EH146" s="11"/>
      <c r="EI146" s="11"/>
      <c r="EJ146" s="11"/>
      <c r="EK146" s="11"/>
      <c r="EL146" s="11"/>
      <c r="EM146" s="11"/>
      <c r="EN146" s="11"/>
      <c r="EO146" s="11"/>
      <c r="EP146" s="11"/>
      <c r="EQ146" s="11"/>
      <c r="ER146" s="11"/>
      <c r="ES146" s="11"/>
      <c r="ET146" s="11"/>
      <c r="EU146" s="11"/>
      <c r="EV146" s="11"/>
      <c r="EW146" s="11"/>
      <c r="EX146" s="11"/>
      <c r="EY146" s="11"/>
      <c r="EZ146" s="11"/>
      <c r="FA146" s="11"/>
      <c r="FB146" s="11"/>
      <c r="FC146" s="11"/>
      <c r="FD146" s="11"/>
      <c r="FE146" s="11"/>
      <c r="FF146" s="11"/>
      <c r="FG146" s="11"/>
      <c r="FH146" s="11"/>
      <c r="FI146" s="11"/>
      <c r="FJ146" s="11"/>
      <c r="FK146" s="11"/>
      <c r="FL146" s="11"/>
      <c r="FM146" s="11"/>
      <c r="FN146" s="11"/>
      <c r="FO146" s="11"/>
      <c r="FP146" s="11"/>
      <c r="FQ146" s="11"/>
      <c r="FR146" s="11"/>
      <c r="FS146" s="11"/>
      <c r="FT146" s="11"/>
      <c r="FU146" s="11"/>
      <c r="FV146" s="11"/>
      <c r="FW146" s="11"/>
      <c r="FX146" s="11"/>
      <c r="FY146" s="11"/>
      <c r="FZ146" s="11"/>
      <c r="GA146" s="11"/>
      <c r="GB146" s="11"/>
      <c r="GC146" s="11"/>
      <c r="GD146" s="11"/>
      <c r="GE146" s="11"/>
      <c r="GF146" s="11"/>
      <c r="GG146" s="11"/>
      <c r="GH146" s="11"/>
      <c r="GI146" s="11"/>
      <c r="GJ146" s="11"/>
      <c r="GK146" s="11"/>
      <c r="GL146" s="11"/>
      <c r="GM146" s="11"/>
      <c r="GN146" s="11"/>
      <c r="GO146" s="11"/>
      <c r="GP146" s="11"/>
      <c r="GQ146" s="11"/>
      <c r="GR146" s="11"/>
      <c r="GS146" s="11"/>
      <c r="GT146" s="11"/>
      <c r="GU146" s="11"/>
      <c r="GV146" s="11"/>
      <c r="GW146" s="11"/>
      <c r="GX146" s="11"/>
      <c r="GY146" s="11"/>
      <c r="GZ146" s="11"/>
      <c r="HA146" s="11"/>
      <c r="HB146" s="11"/>
      <c r="HC146" s="11"/>
      <c r="HD146" s="11"/>
      <c r="HE146" s="11"/>
      <c r="HF146" s="11"/>
      <c r="HG146" s="11"/>
      <c r="HH146" s="11"/>
      <c r="HI146" s="11"/>
      <c r="HJ146" s="11"/>
      <c r="HK146" s="11"/>
      <c r="HL146" s="11"/>
      <c r="HM146" s="11"/>
      <c r="HN146" s="11"/>
      <c r="HO146" s="11"/>
      <c r="HP146" s="11"/>
      <c r="HQ146" s="11"/>
      <c r="HR146" s="11"/>
      <c r="HS146" s="11"/>
      <c r="HT146" s="11"/>
      <c r="HU146" s="18"/>
      <c r="HV146" s="18"/>
      <c r="HW146" s="18"/>
      <c r="HX146" s="18"/>
      <c r="HY146" s="18"/>
      <c r="HZ146" s="18"/>
      <c r="IA146" s="18"/>
      <c r="IB146" s="18"/>
      <c r="IC146" s="18"/>
      <c r="ID146" s="18"/>
      <c r="IE146" s="18"/>
      <c r="IF146" s="18"/>
      <c r="IG146" s="18"/>
      <c r="IH146" s="18"/>
      <c r="II146" s="18"/>
      <c r="IJ146" s="18"/>
      <c r="IK146" s="18"/>
      <c r="IL146" s="18"/>
      <c r="IM146" s="18"/>
      <c r="IN146" s="18"/>
      <c r="IO146" s="18"/>
    </row>
    <row r="147" spans="1:249" s="27" customFormat="1" ht="25.5" x14ac:dyDescent="0.2">
      <c r="A147" s="7" t="s">
        <v>252</v>
      </c>
      <c r="B147" s="6" t="s">
        <v>13</v>
      </c>
      <c r="C147" s="8">
        <v>43200</v>
      </c>
      <c r="D147" s="8">
        <v>43200</v>
      </c>
      <c r="E147" s="6" t="s">
        <v>34</v>
      </c>
      <c r="F147" s="6" t="s">
        <v>253</v>
      </c>
      <c r="G147" s="10">
        <v>44286</v>
      </c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  <c r="BP147" s="46"/>
      <c r="BQ147" s="46"/>
      <c r="BR147" s="46"/>
      <c r="BS147" s="46"/>
      <c r="BT147" s="46"/>
      <c r="BU147" s="46"/>
      <c r="BV147" s="46"/>
      <c r="BW147" s="46"/>
      <c r="BX147" s="46"/>
      <c r="BY147" s="46"/>
      <c r="BZ147" s="46"/>
      <c r="CA147" s="46"/>
      <c r="CB147" s="46"/>
      <c r="CC147" s="46"/>
      <c r="CD147" s="46"/>
      <c r="CE147" s="46"/>
      <c r="CF147" s="46"/>
      <c r="CG147" s="46"/>
      <c r="CH147" s="46"/>
      <c r="CI147" s="46"/>
      <c r="CJ147" s="46"/>
      <c r="CK147" s="46"/>
      <c r="CL147" s="46"/>
      <c r="CM147" s="46"/>
      <c r="CN147" s="46"/>
      <c r="CO147" s="46"/>
      <c r="CP147" s="46"/>
      <c r="CQ147" s="46"/>
      <c r="CR147" s="46"/>
      <c r="CS147" s="46"/>
      <c r="CT147" s="46"/>
      <c r="CU147" s="46"/>
      <c r="CV147" s="46"/>
      <c r="CW147" s="46"/>
      <c r="CX147" s="46"/>
      <c r="CY147" s="46"/>
      <c r="CZ147" s="46"/>
      <c r="DA147" s="46"/>
      <c r="DB147" s="46"/>
      <c r="DC147" s="46"/>
      <c r="DD147" s="46"/>
      <c r="DE147" s="46"/>
      <c r="DF147" s="46"/>
      <c r="DG147" s="46"/>
      <c r="DH147" s="46"/>
      <c r="DI147" s="46"/>
      <c r="DJ147" s="46"/>
      <c r="DK147" s="46"/>
      <c r="DL147" s="46"/>
      <c r="DM147" s="46"/>
      <c r="DN147" s="46"/>
      <c r="DO147" s="46"/>
      <c r="DP147" s="46"/>
      <c r="DQ147" s="46"/>
      <c r="DR147" s="46"/>
      <c r="DS147" s="46"/>
      <c r="DT147" s="46"/>
      <c r="DU147" s="46"/>
      <c r="DV147" s="46"/>
      <c r="DW147" s="46"/>
      <c r="DX147" s="46"/>
      <c r="DY147" s="46"/>
      <c r="DZ147" s="46"/>
      <c r="EA147" s="46"/>
      <c r="EB147" s="46"/>
      <c r="EC147" s="46"/>
      <c r="ED147" s="46"/>
      <c r="EE147" s="46"/>
      <c r="EF147" s="46"/>
      <c r="EG147" s="46"/>
      <c r="EH147" s="46"/>
      <c r="EI147" s="46"/>
      <c r="EJ147" s="46"/>
      <c r="EK147" s="46"/>
      <c r="EL147" s="46"/>
      <c r="EM147" s="46"/>
      <c r="EN147" s="46"/>
      <c r="EO147" s="46"/>
      <c r="EP147" s="46"/>
      <c r="EQ147" s="46"/>
      <c r="ER147" s="46"/>
      <c r="ES147" s="46"/>
      <c r="ET147" s="46"/>
      <c r="EU147" s="46"/>
      <c r="EV147" s="46"/>
      <c r="EW147" s="46"/>
      <c r="EX147" s="46"/>
      <c r="EY147" s="46"/>
      <c r="EZ147" s="46"/>
      <c r="FA147" s="46"/>
      <c r="FB147" s="46"/>
      <c r="FC147" s="46"/>
      <c r="FD147" s="46"/>
      <c r="FE147" s="46"/>
      <c r="FF147" s="46"/>
      <c r="FG147" s="46"/>
      <c r="FH147" s="46"/>
      <c r="FI147" s="46"/>
      <c r="FJ147" s="46"/>
      <c r="FK147" s="46"/>
      <c r="FL147" s="46"/>
      <c r="FM147" s="46"/>
      <c r="FN147" s="46"/>
      <c r="FO147" s="46"/>
      <c r="FP147" s="46"/>
      <c r="FQ147" s="46"/>
      <c r="FR147" s="46"/>
      <c r="FS147" s="46"/>
      <c r="FT147" s="46"/>
      <c r="FU147" s="46"/>
      <c r="FV147" s="46"/>
      <c r="FW147" s="46"/>
      <c r="FX147" s="46"/>
      <c r="FY147" s="46"/>
      <c r="FZ147" s="46"/>
      <c r="GA147" s="46"/>
      <c r="GB147" s="46"/>
      <c r="GC147" s="46"/>
      <c r="GD147" s="46"/>
      <c r="GE147" s="46"/>
      <c r="GF147" s="46"/>
      <c r="GG147" s="46"/>
      <c r="GH147" s="46"/>
      <c r="GI147" s="46"/>
      <c r="GJ147" s="46"/>
      <c r="GK147" s="46"/>
      <c r="GL147" s="46"/>
      <c r="GM147" s="46"/>
      <c r="GN147" s="46"/>
      <c r="GO147" s="46"/>
      <c r="GP147" s="46"/>
      <c r="GQ147" s="46"/>
      <c r="GR147" s="46"/>
      <c r="GS147" s="46"/>
      <c r="GT147" s="46"/>
      <c r="GU147" s="46"/>
      <c r="GV147" s="46"/>
      <c r="GW147" s="46"/>
      <c r="GX147" s="46"/>
      <c r="GY147" s="46"/>
      <c r="GZ147" s="46"/>
      <c r="HA147" s="46"/>
      <c r="HB147" s="46"/>
      <c r="HC147" s="46"/>
      <c r="HD147" s="46"/>
      <c r="HE147" s="46"/>
      <c r="HF147" s="46"/>
      <c r="HG147" s="46"/>
      <c r="HH147" s="46"/>
      <c r="HI147" s="46"/>
      <c r="HJ147" s="46"/>
      <c r="HK147" s="46"/>
      <c r="HL147" s="46"/>
      <c r="HM147" s="46"/>
      <c r="HN147" s="46"/>
      <c r="HO147" s="46"/>
      <c r="HP147" s="46"/>
      <c r="HQ147" s="46"/>
      <c r="HR147" s="46"/>
      <c r="HS147" s="46"/>
      <c r="HT147" s="46"/>
      <c r="HU147" s="19"/>
      <c r="HV147" s="19"/>
      <c r="HW147" s="19"/>
      <c r="HX147" s="19"/>
      <c r="HY147" s="19"/>
      <c r="HZ147" s="19"/>
      <c r="IA147" s="19"/>
      <c r="IB147" s="19"/>
      <c r="IC147" s="19"/>
      <c r="ID147" s="19"/>
      <c r="IE147" s="19"/>
      <c r="IF147" s="19"/>
      <c r="IG147" s="19"/>
      <c r="IH147" s="19"/>
      <c r="II147" s="19"/>
      <c r="IJ147" s="19"/>
      <c r="IK147" s="19"/>
      <c r="IL147" s="19"/>
      <c r="IM147" s="19"/>
      <c r="IN147" s="19"/>
      <c r="IO147" s="19"/>
    </row>
    <row r="148" spans="1:249" s="19" customFormat="1" ht="89.25" x14ac:dyDescent="0.2">
      <c r="A148" s="7" t="s">
        <v>396</v>
      </c>
      <c r="B148" s="6" t="s">
        <v>13</v>
      </c>
      <c r="C148" s="8">
        <v>42240</v>
      </c>
      <c r="D148" s="8">
        <v>10560</v>
      </c>
      <c r="E148" s="6" t="s">
        <v>397</v>
      </c>
      <c r="F148" s="6" t="s">
        <v>398</v>
      </c>
      <c r="G148" s="10">
        <v>44681</v>
      </c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17"/>
      <c r="ER148" s="17"/>
      <c r="ES148" s="17"/>
      <c r="ET148" s="17"/>
      <c r="EU148" s="17"/>
      <c r="EV148" s="17"/>
      <c r="EW148" s="17"/>
      <c r="EX148" s="17"/>
      <c r="EY148" s="17"/>
      <c r="EZ148" s="17"/>
      <c r="FA148" s="17"/>
      <c r="FB148" s="17"/>
      <c r="FC148" s="17"/>
      <c r="FD148" s="17"/>
      <c r="FE148" s="17"/>
      <c r="FF148" s="17"/>
      <c r="FG148" s="17"/>
      <c r="FH148" s="17"/>
      <c r="FI148" s="17"/>
      <c r="FJ148" s="17"/>
      <c r="FK148" s="17"/>
      <c r="FL148" s="17"/>
      <c r="FM148" s="17"/>
      <c r="FN148" s="17"/>
      <c r="FO148" s="17"/>
      <c r="FP148" s="17"/>
      <c r="FQ148" s="17"/>
      <c r="FR148" s="17"/>
      <c r="FS148" s="17"/>
      <c r="FT148" s="17"/>
      <c r="FU148" s="17"/>
      <c r="FV148" s="17"/>
      <c r="FW148" s="17"/>
      <c r="FX148" s="17"/>
      <c r="FY148" s="17"/>
      <c r="FZ148" s="17"/>
      <c r="GA148" s="17"/>
      <c r="GB148" s="17"/>
      <c r="GC148" s="17"/>
      <c r="GD148" s="17"/>
      <c r="GE148" s="17"/>
      <c r="GF148" s="17"/>
      <c r="GG148" s="17"/>
      <c r="GH148" s="17"/>
      <c r="GI148" s="17"/>
      <c r="GJ148" s="17"/>
      <c r="GK148" s="17"/>
      <c r="GL148" s="17"/>
      <c r="GM148" s="17"/>
      <c r="GN148" s="17"/>
      <c r="GO148" s="17"/>
      <c r="GP148" s="17"/>
      <c r="GQ148" s="17"/>
      <c r="GR148" s="17"/>
      <c r="GS148" s="17"/>
      <c r="GT148" s="17"/>
      <c r="GU148" s="17"/>
      <c r="GV148" s="17"/>
      <c r="GW148" s="17"/>
      <c r="GX148" s="17"/>
      <c r="GY148" s="17"/>
      <c r="GZ148" s="17"/>
      <c r="HA148" s="17"/>
      <c r="HB148" s="17"/>
      <c r="HC148" s="17"/>
      <c r="HD148" s="17"/>
      <c r="HE148" s="17"/>
      <c r="HF148" s="17"/>
      <c r="HG148" s="17"/>
      <c r="HH148" s="17"/>
      <c r="HI148" s="17"/>
      <c r="HJ148" s="17"/>
      <c r="HK148" s="17"/>
      <c r="HL148" s="17"/>
      <c r="HM148" s="17"/>
      <c r="HN148" s="17"/>
      <c r="HO148" s="17"/>
      <c r="HP148" s="17"/>
      <c r="HQ148" s="17"/>
      <c r="HR148" s="17"/>
      <c r="HS148" s="17"/>
      <c r="HT148" s="17"/>
      <c r="HU148" s="12"/>
      <c r="HV148" s="12"/>
      <c r="HW148" s="12"/>
      <c r="HX148" s="12"/>
      <c r="HY148" s="12"/>
      <c r="HZ148" s="12"/>
      <c r="IA148" s="12"/>
      <c r="IB148" s="12"/>
      <c r="IC148" s="12"/>
      <c r="ID148" s="12"/>
      <c r="IE148" s="12"/>
      <c r="IF148" s="12"/>
      <c r="IG148" s="12"/>
      <c r="IH148" s="12"/>
      <c r="II148" s="12"/>
      <c r="IJ148" s="12"/>
      <c r="IK148" s="12"/>
      <c r="IL148" s="12"/>
      <c r="IM148" s="12"/>
      <c r="IN148" s="12"/>
      <c r="IO148" s="12"/>
    </row>
    <row r="149" spans="1:249" s="19" customFormat="1" ht="76.5" x14ac:dyDescent="0.2">
      <c r="A149" s="7" t="s">
        <v>311</v>
      </c>
      <c r="B149" s="6" t="s">
        <v>8</v>
      </c>
      <c r="C149" s="8">
        <v>40185.74</v>
      </c>
      <c r="D149" s="8">
        <v>40185.74</v>
      </c>
      <c r="E149" s="6" t="s">
        <v>278</v>
      </c>
      <c r="F149" s="6" t="s">
        <v>54</v>
      </c>
      <c r="G149" s="10">
        <v>44377</v>
      </c>
      <c r="HU149" s="12"/>
      <c r="HV149" s="12"/>
      <c r="HW149" s="12"/>
      <c r="HX149" s="12"/>
      <c r="HY149" s="12"/>
      <c r="HZ149" s="12"/>
      <c r="IA149" s="12"/>
      <c r="IB149" s="12"/>
      <c r="IC149" s="12"/>
      <c r="ID149" s="12"/>
      <c r="IE149" s="12"/>
      <c r="IF149" s="12"/>
      <c r="IG149" s="12"/>
      <c r="IH149" s="12"/>
      <c r="II149" s="12"/>
      <c r="IJ149" s="12"/>
      <c r="IK149" s="12"/>
      <c r="IL149" s="12"/>
      <c r="IM149" s="12"/>
      <c r="IN149" s="12"/>
      <c r="IO149" s="12"/>
    </row>
    <row r="150" spans="1:249" s="5" customFormat="1" ht="63.75" customHeight="1" x14ac:dyDescent="0.25">
      <c r="A150" s="7" t="s">
        <v>127</v>
      </c>
      <c r="B150" s="6" t="s">
        <v>13</v>
      </c>
      <c r="C150" s="8">
        <v>39107.4</v>
      </c>
      <c r="D150" s="8">
        <v>7821.48</v>
      </c>
      <c r="E150" s="6" t="s">
        <v>19</v>
      </c>
      <c r="F150" s="6" t="s">
        <v>128</v>
      </c>
      <c r="G150" s="10">
        <v>44165</v>
      </c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1"/>
      <c r="DV150" s="11"/>
      <c r="DW150" s="11"/>
      <c r="DX150" s="11"/>
      <c r="DY150" s="11"/>
      <c r="DZ150" s="11"/>
      <c r="EA150" s="11"/>
      <c r="EB150" s="11"/>
      <c r="EC150" s="11"/>
      <c r="ED150" s="11"/>
      <c r="EE150" s="11"/>
      <c r="EF150" s="11"/>
      <c r="EG150" s="11"/>
      <c r="EH150" s="11"/>
      <c r="EI150" s="11"/>
      <c r="EJ150" s="11"/>
      <c r="EK150" s="11"/>
      <c r="EL150" s="11"/>
      <c r="EM150" s="11"/>
      <c r="EN150" s="11"/>
      <c r="EO150" s="11"/>
      <c r="EP150" s="11"/>
      <c r="EQ150" s="11"/>
      <c r="ER150" s="11"/>
      <c r="ES150" s="11"/>
      <c r="ET150" s="11"/>
      <c r="EU150" s="11"/>
      <c r="EV150" s="11"/>
      <c r="EW150" s="11"/>
      <c r="EX150" s="11"/>
      <c r="EY150" s="11"/>
      <c r="EZ150" s="11"/>
      <c r="FA150" s="11"/>
      <c r="FB150" s="11"/>
      <c r="FC150" s="11"/>
      <c r="FD150" s="11"/>
      <c r="FE150" s="11"/>
      <c r="FF150" s="11"/>
      <c r="FG150" s="11"/>
      <c r="FH150" s="11"/>
      <c r="FI150" s="11"/>
      <c r="FJ150" s="11"/>
      <c r="FK150" s="11"/>
      <c r="FL150" s="11"/>
      <c r="FM150" s="11"/>
      <c r="FN150" s="11"/>
      <c r="FO150" s="11"/>
      <c r="FP150" s="11"/>
      <c r="FQ150" s="11"/>
      <c r="FR150" s="11"/>
      <c r="FS150" s="11"/>
      <c r="FT150" s="11"/>
      <c r="FU150" s="11"/>
      <c r="FV150" s="11"/>
      <c r="FW150" s="11"/>
      <c r="FX150" s="11"/>
      <c r="FY150" s="11"/>
      <c r="FZ150" s="11"/>
      <c r="GA150" s="11"/>
      <c r="GB150" s="11"/>
      <c r="GC150" s="11"/>
      <c r="GD150" s="11"/>
      <c r="GE150" s="11"/>
      <c r="GF150" s="11"/>
      <c r="GG150" s="11"/>
      <c r="GH150" s="11"/>
      <c r="GI150" s="11"/>
      <c r="GJ150" s="11"/>
      <c r="GK150" s="11"/>
      <c r="GL150" s="11"/>
      <c r="GM150" s="11"/>
      <c r="GN150" s="11"/>
      <c r="GO150" s="11"/>
      <c r="GP150" s="11"/>
      <c r="GQ150" s="11"/>
      <c r="GR150" s="11"/>
      <c r="GS150" s="11"/>
      <c r="GT150" s="11"/>
      <c r="GU150" s="11"/>
      <c r="GV150" s="11"/>
      <c r="GW150" s="11"/>
      <c r="GX150" s="11"/>
      <c r="GY150" s="11"/>
      <c r="GZ150" s="11"/>
      <c r="HA150" s="11"/>
      <c r="HB150" s="11"/>
      <c r="HC150" s="11"/>
      <c r="HD150" s="11"/>
      <c r="HE150" s="11"/>
      <c r="HF150" s="11"/>
      <c r="HG150" s="11"/>
      <c r="HH150" s="11"/>
      <c r="HI150" s="11"/>
      <c r="HJ150" s="11"/>
      <c r="HK150" s="11"/>
      <c r="HL150" s="11"/>
      <c r="HM150" s="11"/>
      <c r="HN150" s="11"/>
      <c r="HO150" s="12"/>
      <c r="HP150" s="12"/>
      <c r="HQ150" s="12"/>
      <c r="HR150" s="12"/>
      <c r="HS150" s="12"/>
      <c r="HT150" s="12"/>
      <c r="HU150" s="19"/>
      <c r="HV150" s="19"/>
      <c r="HW150" s="19"/>
      <c r="HX150" s="19"/>
      <c r="HY150" s="19"/>
      <c r="HZ150" s="19"/>
      <c r="IA150" s="19"/>
      <c r="IB150" s="19"/>
      <c r="IC150" s="19"/>
      <c r="ID150" s="19"/>
      <c r="IE150" s="19"/>
      <c r="IF150" s="19"/>
      <c r="IG150" s="19"/>
      <c r="IH150" s="19"/>
      <c r="II150" s="19"/>
      <c r="IJ150" s="19"/>
      <c r="IK150" s="19"/>
      <c r="IL150" s="19"/>
      <c r="IM150" s="19"/>
      <c r="IN150" s="19"/>
      <c r="IO150" s="19"/>
    </row>
    <row r="151" spans="1:249" s="11" customFormat="1" ht="63.75" customHeight="1" x14ac:dyDescent="0.2">
      <c r="A151" s="56" t="s">
        <v>316</v>
      </c>
      <c r="B151" s="38" t="s">
        <v>22</v>
      </c>
      <c r="C151" s="8">
        <v>38758</v>
      </c>
      <c r="D151" s="8" t="s">
        <v>317</v>
      </c>
      <c r="E151" s="6" t="s">
        <v>10</v>
      </c>
      <c r="F151" s="6" t="s">
        <v>318</v>
      </c>
      <c r="G151" s="10">
        <v>44377</v>
      </c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  <c r="FI151" s="19"/>
      <c r="FJ151" s="19"/>
      <c r="FK151" s="19"/>
      <c r="FL151" s="19"/>
      <c r="FM151" s="19"/>
      <c r="FN151" s="19"/>
      <c r="FO151" s="19"/>
      <c r="FP151" s="19"/>
      <c r="FQ151" s="19"/>
      <c r="FR151" s="19"/>
      <c r="FS151" s="19"/>
      <c r="FT151" s="19"/>
      <c r="FU151" s="19"/>
      <c r="FV151" s="19"/>
      <c r="FW151" s="19"/>
      <c r="FX151" s="19"/>
      <c r="FY151" s="19"/>
      <c r="FZ151" s="19"/>
      <c r="GA151" s="19"/>
      <c r="GB151" s="19"/>
      <c r="GC151" s="19"/>
      <c r="GD151" s="19"/>
      <c r="GE151" s="19"/>
      <c r="GF151" s="19"/>
      <c r="GG151" s="19"/>
      <c r="GH151" s="19"/>
      <c r="GI151" s="19"/>
      <c r="GJ151" s="19"/>
      <c r="GK151" s="19"/>
      <c r="GL151" s="19"/>
      <c r="GM151" s="19"/>
      <c r="GN151" s="19"/>
      <c r="GO151" s="19"/>
      <c r="GP151" s="19"/>
      <c r="GQ151" s="19"/>
      <c r="GR151" s="19"/>
      <c r="GS151" s="19"/>
      <c r="GT151" s="19"/>
      <c r="GU151" s="19"/>
      <c r="GV151" s="19"/>
      <c r="GW151" s="19"/>
      <c r="GX151" s="19"/>
      <c r="GY151" s="19"/>
      <c r="GZ151" s="19"/>
      <c r="HA151" s="19"/>
      <c r="HB151" s="19"/>
      <c r="HC151" s="19"/>
      <c r="HD151" s="19"/>
      <c r="HE151" s="19"/>
      <c r="HF151" s="19"/>
      <c r="HG151" s="19"/>
      <c r="HH151" s="19"/>
      <c r="HI151" s="19"/>
      <c r="HJ151" s="19"/>
      <c r="HK151" s="19"/>
      <c r="HL151" s="19"/>
      <c r="HM151" s="19"/>
      <c r="HN151" s="19"/>
      <c r="HO151" s="19"/>
      <c r="HP151" s="19"/>
      <c r="HQ151" s="19"/>
      <c r="HR151" s="19"/>
      <c r="HS151" s="19"/>
      <c r="HT151" s="19"/>
      <c r="HU151" s="19"/>
      <c r="HV151" s="19"/>
      <c r="HW151" s="19"/>
      <c r="HX151" s="19"/>
      <c r="HY151" s="19"/>
      <c r="HZ151" s="19"/>
      <c r="IA151" s="19"/>
      <c r="IB151" s="19"/>
      <c r="IC151" s="19"/>
      <c r="ID151" s="19"/>
      <c r="IE151" s="19"/>
      <c r="IF151" s="19"/>
      <c r="IG151" s="19"/>
      <c r="IH151" s="19"/>
      <c r="II151" s="19"/>
      <c r="IJ151" s="19"/>
      <c r="IK151" s="19"/>
      <c r="IL151" s="19"/>
      <c r="IM151" s="19"/>
      <c r="IN151" s="19"/>
      <c r="IO151" s="19"/>
    </row>
    <row r="152" spans="1:249" s="12" customFormat="1" ht="63.75" customHeight="1" x14ac:dyDescent="0.3">
      <c r="A152" s="7" t="s">
        <v>535</v>
      </c>
      <c r="B152" s="6" t="s">
        <v>8</v>
      </c>
      <c r="C152" s="8">
        <v>38750</v>
      </c>
      <c r="D152" s="8">
        <v>38750</v>
      </c>
      <c r="E152" s="6" t="s">
        <v>38</v>
      </c>
      <c r="F152" s="6" t="s">
        <v>54</v>
      </c>
      <c r="G152" s="10" t="s">
        <v>536</v>
      </c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  <c r="ED152" s="18"/>
      <c r="EE152" s="18"/>
      <c r="EF152" s="18"/>
      <c r="EG152" s="18"/>
      <c r="EH152" s="18"/>
      <c r="EI152" s="18"/>
      <c r="EJ152" s="18"/>
      <c r="EK152" s="18"/>
      <c r="EL152" s="18"/>
      <c r="EM152" s="18"/>
      <c r="EN152" s="18"/>
      <c r="EO152" s="18"/>
      <c r="EP152" s="18"/>
      <c r="EQ152" s="18"/>
      <c r="ER152" s="18"/>
      <c r="ES152" s="18"/>
      <c r="ET152" s="18"/>
      <c r="EU152" s="18"/>
      <c r="EV152" s="18"/>
      <c r="EW152" s="18"/>
      <c r="EX152" s="18"/>
      <c r="EY152" s="18"/>
      <c r="EZ152" s="18"/>
      <c r="FA152" s="18"/>
      <c r="FB152" s="18"/>
      <c r="FC152" s="18"/>
      <c r="FD152" s="18"/>
      <c r="FE152" s="18"/>
      <c r="FF152" s="18"/>
      <c r="FG152" s="18"/>
      <c r="FH152" s="18"/>
      <c r="FI152" s="18"/>
      <c r="FJ152" s="18"/>
      <c r="FK152" s="18"/>
      <c r="FL152" s="18"/>
      <c r="FM152" s="18"/>
      <c r="FN152" s="18"/>
      <c r="FO152" s="18"/>
      <c r="FP152" s="18"/>
      <c r="FQ152" s="18"/>
      <c r="FR152" s="18"/>
      <c r="FS152" s="18"/>
      <c r="FT152" s="18"/>
      <c r="FU152" s="18"/>
      <c r="FV152" s="18"/>
      <c r="FW152" s="18"/>
      <c r="FX152" s="18"/>
      <c r="FY152" s="18"/>
      <c r="FZ152" s="18"/>
      <c r="GA152" s="18"/>
      <c r="GB152" s="18"/>
      <c r="GC152" s="18"/>
      <c r="GD152" s="18"/>
      <c r="GE152" s="18"/>
      <c r="GF152" s="18"/>
      <c r="GG152" s="18"/>
      <c r="GH152" s="18"/>
      <c r="GI152" s="18"/>
      <c r="GJ152" s="18"/>
      <c r="GK152" s="18"/>
      <c r="GL152" s="18"/>
      <c r="GM152" s="18"/>
      <c r="GN152" s="18"/>
      <c r="GO152" s="18"/>
      <c r="GP152" s="18"/>
      <c r="GQ152" s="18"/>
      <c r="GR152" s="18"/>
      <c r="GS152" s="18"/>
      <c r="GT152" s="18"/>
      <c r="GU152" s="18"/>
      <c r="GV152" s="18"/>
      <c r="GW152" s="18"/>
      <c r="GX152" s="18"/>
      <c r="GY152" s="18"/>
      <c r="GZ152" s="18"/>
      <c r="HA152" s="18"/>
      <c r="HB152" s="18"/>
      <c r="HC152" s="18"/>
      <c r="HD152" s="18"/>
      <c r="HE152" s="18"/>
      <c r="HF152" s="18"/>
      <c r="HG152" s="18"/>
      <c r="HH152" s="18"/>
      <c r="HI152" s="18"/>
      <c r="HJ152" s="18"/>
      <c r="HK152" s="18"/>
      <c r="HL152" s="18"/>
      <c r="HM152" s="18"/>
      <c r="HN152" s="18"/>
      <c r="HO152" s="18"/>
      <c r="HP152" s="18"/>
      <c r="HQ152" s="18"/>
      <c r="HR152" s="18"/>
      <c r="HS152" s="18"/>
      <c r="HT152" s="18"/>
      <c r="HU152" s="18"/>
      <c r="HV152" s="18"/>
      <c r="HW152" s="18"/>
      <c r="HX152" s="18"/>
      <c r="HY152" s="18"/>
      <c r="HZ152" s="18"/>
      <c r="IA152" s="18"/>
      <c r="IB152" s="18"/>
      <c r="IC152" s="18"/>
      <c r="ID152" s="18"/>
      <c r="IE152" s="18"/>
      <c r="IF152" s="18"/>
      <c r="IG152" s="18"/>
      <c r="IH152" s="18"/>
      <c r="II152" s="18"/>
      <c r="IJ152" s="18"/>
      <c r="IK152" s="18"/>
      <c r="IL152" s="18"/>
      <c r="IM152" s="18"/>
      <c r="IN152" s="18"/>
      <c r="IO152" s="18"/>
    </row>
    <row r="153" spans="1:249" s="12" customFormat="1" ht="63.75" customHeight="1" x14ac:dyDescent="0.3">
      <c r="A153" s="7" t="s">
        <v>528</v>
      </c>
      <c r="B153" s="6" t="s">
        <v>13</v>
      </c>
      <c r="C153" s="8">
        <v>38400</v>
      </c>
      <c r="D153" s="8">
        <v>19200</v>
      </c>
      <c r="E153" s="6" t="s">
        <v>529</v>
      </c>
      <c r="F153" s="6" t="s">
        <v>530</v>
      </c>
      <c r="G153" s="10" t="s">
        <v>531</v>
      </c>
      <c r="HU153" s="18"/>
      <c r="HV153" s="18"/>
      <c r="HW153" s="18"/>
      <c r="HX153" s="18"/>
      <c r="HY153" s="18"/>
      <c r="HZ153" s="18"/>
      <c r="IA153" s="18"/>
      <c r="IB153" s="18"/>
      <c r="IC153" s="18"/>
      <c r="ID153" s="18"/>
      <c r="IE153" s="18"/>
      <c r="IF153" s="18"/>
      <c r="IG153" s="18"/>
      <c r="IH153" s="18"/>
      <c r="II153" s="18"/>
      <c r="IJ153" s="18"/>
      <c r="IK153" s="18"/>
      <c r="IL153" s="18"/>
      <c r="IM153" s="18"/>
      <c r="IN153" s="18"/>
      <c r="IO153" s="18"/>
    </row>
    <row r="154" spans="1:249" s="46" customFormat="1" ht="51" x14ac:dyDescent="0.2">
      <c r="A154" s="7" t="s">
        <v>37</v>
      </c>
      <c r="B154" s="6" t="s">
        <v>13</v>
      </c>
      <c r="C154" s="8">
        <v>36000</v>
      </c>
      <c r="D154" s="8">
        <v>12000</v>
      </c>
      <c r="E154" s="6" t="s">
        <v>38</v>
      </c>
      <c r="F154" s="6" t="s">
        <v>39</v>
      </c>
      <c r="G154" s="10">
        <v>44409</v>
      </c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12"/>
      <c r="EI154" s="12"/>
      <c r="EJ154" s="12"/>
      <c r="EK154" s="12"/>
      <c r="EL154" s="12"/>
      <c r="EM154" s="12"/>
      <c r="EN154" s="12"/>
      <c r="EO154" s="12"/>
      <c r="EP154" s="12"/>
      <c r="EQ154" s="12"/>
      <c r="ER154" s="12"/>
      <c r="ES154" s="12"/>
      <c r="ET154" s="12"/>
      <c r="EU154" s="12"/>
      <c r="EV154" s="12"/>
      <c r="EW154" s="12"/>
      <c r="EX154" s="12"/>
      <c r="EY154" s="12"/>
      <c r="EZ154" s="12"/>
      <c r="FA154" s="12"/>
      <c r="FB154" s="12"/>
      <c r="FC154" s="12"/>
      <c r="FD154" s="12"/>
      <c r="FE154" s="12"/>
      <c r="FF154" s="12"/>
      <c r="FG154" s="12"/>
      <c r="FH154" s="12"/>
      <c r="FI154" s="12"/>
      <c r="FJ154" s="12"/>
      <c r="FK154" s="12"/>
      <c r="FL154" s="12"/>
      <c r="FM154" s="12"/>
      <c r="FN154" s="12"/>
      <c r="FO154" s="12"/>
      <c r="FP154" s="12"/>
      <c r="FQ154" s="12"/>
      <c r="FR154" s="12"/>
      <c r="FS154" s="12"/>
      <c r="FT154" s="12"/>
      <c r="FU154" s="12"/>
      <c r="FV154" s="12"/>
      <c r="FW154" s="12"/>
      <c r="FX154" s="12"/>
      <c r="FY154" s="12"/>
      <c r="FZ154" s="12"/>
      <c r="GA154" s="12"/>
      <c r="GB154" s="12"/>
      <c r="GC154" s="12"/>
      <c r="GD154" s="12"/>
      <c r="GE154" s="12"/>
      <c r="GF154" s="12"/>
      <c r="GG154" s="12"/>
      <c r="GH154" s="12"/>
      <c r="GI154" s="12"/>
      <c r="GJ154" s="12"/>
      <c r="GK154" s="12"/>
      <c r="GL154" s="12"/>
      <c r="GM154" s="12"/>
      <c r="GN154" s="12"/>
      <c r="GO154" s="12"/>
      <c r="GP154" s="12"/>
      <c r="GQ154" s="12"/>
      <c r="GR154" s="12"/>
      <c r="GS154" s="12"/>
      <c r="GT154" s="12"/>
      <c r="GU154" s="12"/>
      <c r="GV154" s="12"/>
      <c r="GW154" s="12"/>
      <c r="GX154" s="12"/>
      <c r="GY154" s="12"/>
      <c r="GZ154" s="12"/>
      <c r="HA154" s="12"/>
      <c r="HB154" s="12"/>
      <c r="HC154" s="12"/>
      <c r="HD154" s="12"/>
      <c r="HE154" s="12"/>
      <c r="HF154" s="12"/>
      <c r="HG154" s="12"/>
      <c r="HH154" s="12"/>
      <c r="HI154" s="12"/>
      <c r="HJ154" s="12"/>
      <c r="HK154" s="12"/>
      <c r="HL154" s="12"/>
      <c r="HM154" s="12"/>
      <c r="HN154" s="12"/>
      <c r="HO154" s="12"/>
      <c r="HP154" s="12"/>
      <c r="HQ154" s="12"/>
      <c r="HR154" s="12"/>
      <c r="HS154" s="12"/>
      <c r="HT154" s="12"/>
      <c r="HU154" s="12"/>
      <c r="HV154" s="12"/>
      <c r="HW154" s="12"/>
      <c r="HX154" s="12"/>
      <c r="HY154" s="12"/>
      <c r="HZ154" s="12"/>
      <c r="IA154" s="12"/>
      <c r="IB154" s="12"/>
      <c r="IC154" s="12"/>
      <c r="ID154" s="12"/>
      <c r="IE154" s="12"/>
      <c r="IF154" s="12"/>
      <c r="IG154" s="12"/>
      <c r="IH154" s="12"/>
      <c r="II154" s="12"/>
      <c r="IJ154" s="12"/>
      <c r="IK154" s="12"/>
      <c r="IL154" s="12"/>
      <c r="IM154" s="12"/>
      <c r="IN154" s="12"/>
      <c r="IO154" s="12"/>
    </row>
    <row r="155" spans="1:249" s="12" customFormat="1" ht="79.5" customHeight="1" x14ac:dyDescent="0.3">
      <c r="A155" s="7" t="s">
        <v>326</v>
      </c>
      <c r="B155" s="6" t="s">
        <v>22</v>
      </c>
      <c r="C155" s="8">
        <v>36000</v>
      </c>
      <c r="D155" s="8">
        <v>9000</v>
      </c>
      <c r="E155" s="6" t="s">
        <v>29</v>
      </c>
      <c r="F155" s="6" t="s">
        <v>327</v>
      </c>
      <c r="G155" s="10">
        <v>44387</v>
      </c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17"/>
      <c r="ER155" s="17"/>
      <c r="ES155" s="17"/>
      <c r="ET155" s="17"/>
      <c r="EU155" s="17"/>
      <c r="EV155" s="17"/>
      <c r="EW155" s="17"/>
      <c r="EX155" s="17"/>
      <c r="EY155" s="17"/>
      <c r="EZ155" s="17"/>
      <c r="FA155" s="17"/>
      <c r="FB155" s="17"/>
      <c r="FC155" s="17"/>
      <c r="FD155" s="17"/>
      <c r="FE155" s="17"/>
      <c r="FF155" s="17"/>
      <c r="FG155" s="17"/>
      <c r="FH155" s="17"/>
      <c r="FI155" s="17"/>
      <c r="FJ155" s="17"/>
      <c r="FK155" s="17"/>
      <c r="FL155" s="17"/>
      <c r="FM155" s="17"/>
      <c r="FN155" s="17"/>
      <c r="FO155" s="17"/>
      <c r="FP155" s="17"/>
      <c r="FQ155" s="17"/>
      <c r="FR155" s="17"/>
      <c r="FS155" s="17"/>
      <c r="FT155" s="17"/>
      <c r="FU155" s="17"/>
      <c r="FV155" s="17"/>
      <c r="FW155" s="17"/>
      <c r="FX155" s="17"/>
      <c r="FY155" s="17"/>
      <c r="FZ155" s="17"/>
      <c r="GA155" s="17"/>
      <c r="GB155" s="17"/>
      <c r="GC155" s="17"/>
      <c r="GD155" s="17"/>
      <c r="GE155" s="17"/>
      <c r="GF155" s="17"/>
      <c r="GG155" s="17"/>
      <c r="GH155" s="17"/>
      <c r="GI155" s="17"/>
      <c r="GJ155" s="17"/>
      <c r="GK155" s="17"/>
      <c r="GL155" s="17"/>
      <c r="GM155" s="17"/>
      <c r="GN155" s="17"/>
      <c r="GO155" s="17"/>
      <c r="GP155" s="17"/>
      <c r="GQ155" s="17"/>
      <c r="GR155" s="17"/>
      <c r="GS155" s="17"/>
      <c r="GT155" s="17"/>
      <c r="GU155" s="17"/>
      <c r="GV155" s="17"/>
      <c r="GW155" s="17"/>
      <c r="GX155" s="17"/>
      <c r="GY155" s="17"/>
      <c r="GZ155" s="17"/>
      <c r="HA155" s="17"/>
      <c r="HB155" s="17"/>
      <c r="HC155" s="17"/>
      <c r="HD155" s="17"/>
      <c r="HE155" s="17"/>
      <c r="HF155" s="17"/>
      <c r="HG155" s="17"/>
      <c r="HH155" s="17"/>
      <c r="HI155" s="17"/>
      <c r="HJ155" s="17"/>
      <c r="HK155" s="17"/>
      <c r="HL155" s="17"/>
      <c r="HM155" s="17"/>
      <c r="HN155" s="17"/>
      <c r="HO155" s="11"/>
      <c r="HP155" s="11"/>
      <c r="HQ155" s="11"/>
      <c r="HR155" s="11"/>
      <c r="HS155" s="11"/>
      <c r="HT155" s="11"/>
    </row>
    <row r="156" spans="1:249" s="12" customFormat="1" ht="89.25" x14ac:dyDescent="0.2">
      <c r="A156" s="7" t="s">
        <v>288</v>
      </c>
      <c r="B156" s="6" t="s">
        <v>112</v>
      </c>
      <c r="C156" s="8">
        <v>35060.129999999997</v>
      </c>
      <c r="D156" s="8">
        <v>7019.28</v>
      </c>
      <c r="E156" s="6" t="s">
        <v>289</v>
      </c>
      <c r="F156" s="6" t="s">
        <v>290</v>
      </c>
      <c r="G156" s="10">
        <v>44327</v>
      </c>
      <c r="H156" s="34"/>
      <c r="I156" s="34"/>
      <c r="J156" s="34"/>
      <c r="K156" s="34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  <c r="EY156" s="19"/>
      <c r="EZ156" s="19"/>
      <c r="FA156" s="19"/>
      <c r="FB156" s="19"/>
      <c r="FC156" s="19"/>
      <c r="FD156" s="19"/>
      <c r="FE156" s="19"/>
      <c r="FF156" s="19"/>
      <c r="FG156" s="19"/>
      <c r="FH156" s="19"/>
      <c r="FI156" s="19"/>
      <c r="FJ156" s="19"/>
      <c r="FK156" s="19"/>
      <c r="FL156" s="19"/>
      <c r="FM156" s="19"/>
      <c r="FN156" s="19"/>
      <c r="FO156" s="19"/>
      <c r="FP156" s="19"/>
      <c r="FQ156" s="19"/>
      <c r="FR156" s="19"/>
      <c r="FS156" s="19"/>
      <c r="FT156" s="19"/>
      <c r="FU156" s="19"/>
      <c r="FV156" s="19"/>
      <c r="FW156" s="19"/>
      <c r="FX156" s="19"/>
      <c r="FY156" s="19"/>
      <c r="FZ156" s="19"/>
      <c r="GA156" s="19"/>
      <c r="GB156" s="19"/>
      <c r="GC156" s="19"/>
      <c r="GD156" s="19"/>
      <c r="GE156" s="19"/>
      <c r="GF156" s="19"/>
      <c r="GG156" s="19"/>
      <c r="GH156" s="19"/>
      <c r="GI156" s="19"/>
      <c r="GJ156" s="19"/>
      <c r="GK156" s="19"/>
      <c r="GL156" s="19"/>
      <c r="GM156" s="19"/>
      <c r="GN156" s="19"/>
      <c r="GO156" s="19"/>
      <c r="GP156" s="19"/>
      <c r="GQ156" s="19"/>
      <c r="GR156" s="19"/>
      <c r="GS156" s="19"/>
      <c r="GT156" s="19"/>
      <c r="GU156" s="19"/>
      <c r="GV156" s="19"/>
      <c r="GW156" s="19"/>
      <c r="GX156" s="19"/>
      <c r="GY156" s="19"/>
      <c r="GZ156" s="19"/>
      <c r="HA156" s="19"/>
      <c r="HB156" s="19"/>
      <c r="HC156" s="19"/>
      <c r="HD156" s="19"/>
      <c r="HE156" s="19"/>
      <c r="HF156" s="19"/>
      <c r="HG156" s="19"/>
      <c r="HH156" s="19"/>
      <c r="HI156" s="19"/>
      <c r="HJ156" s="19"/>
      <c r="HK156" s="19"/>
      <c r="HL156" s="19"/>
      <c r="HM156" s="19"/>
      <c r="HN156" s="19"/>
      <c r="HO156" s="19"/>
      <c r="HP156" s="19"/>
      <c r="HQ156" s="19"/>
      <c r="HR156" s="19"/>
      <c r="HS156" s="19"/>
      <c r="HT156" s="19"/>
    </row>
    <row r="157" spans="1:249" s="12" customFormat="1" ht="63.75" customHeight="1" x14ac:dyDescent="0.3">
      <c r="A157" s="7" t="s">
        <v>84</v>
      </c>
      <c r="B157" s="6" t="s">
        <v>13</v>
      </c>
      <c r="C157" s="8">
        <v>35000</v>
      </c>
      <c r="D157" s="8">
        <v>35000</v>
      </c>
      <c r="E157" s="6" t="s">
        <v>85</v>
      </c>
      <c r="F157" s="9" t="s">
        <v>86</v>
      </c>
      <c r="G157" s="10">
        <v>44134</v>
      </c>
      <c r="H157" s="11"/>
      <c r="I157" s="11"/>
      <c r="J157" s="11"/>
      <c r="K157" s="11"/>
      <c r="L157" s="11"/>
      <c r="HU157" s="30"/>
      <c r="HV157" s="30"/>
      <c r="HW157" s="30"/>
      <c r="HX157" s="30"/>
      <c r="HY157" s="30"/>
      <c r="HZ157" s="30"/>
      <c r="IA157" s="30"/>
      <c r="IB157" s="30"/>
      <c r="IC157" s="30"/>
      <c r="ID157" s="30"/>
      <c r="IE157" s="30"/>
      <c r="IF157" s="30"/>
      <c r="IG157" s="30"/>
      <c r="IH157" s="30"/>
      <c r="II157" s="30"/>
      <c r="IJ157" s="30"/>
      <c r="IK157" s="30"/>
      <c r="IL157" s="30"/>
      <c r="IM157" s="30"/>
      <c r="IN157" s="30"/>
      <c r="IO157" s="30"/>
    </row>
    <row r="158" spans="1:249" s="12" customFormat="1" ht="63.75" customHeight="1" x14ac:dyDescent="0.25">
      <c r="A158" s="40" t="s">
        <v>388</v>
      </c>
      <c r="B158" s="40" t="s">
        <v>182</v>
      </c>
      <c r="C158" s="41">
        <v>35000</v>
      </c>
      <c r="D158" s="41">
        <v>7000</v>
      </c>
      <c r="E158" s="40" t="s">
        <v>389</v>
      </c>
      <c r="F158" s="35" t="s">
        <v>390</v>
      </c>
      <c r="G158" s="10">
        <v>44651</v>
      </c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  <c r="EY158" s="19"/>
      <c r="EZ158" s="19"/>
      <c r="FA158" s="19"/>
      <c r="FB158" s="19"/>
      <c r="FC158" s="19"/>
      <c r="FD158" s="19"/>
      <c r="FE158" s="19"/>
      <c r="FF158" s="19"/>
      <c r="FG158" s="19"/>
      <c r="FH158" s="19"/>
      <c r="FI158" s="19"/>
      <c r="FJ158" s="19"/>
      <c r="FK158" s="19"/>
      <c r="FL158" s="19"/>
      <c r="FM158" s="19"/>
      <c r="FN158" s="19"/>
      <c r="FO158" s="19"/>
      <c r="FP158" s="19"/>
      <c r="FQ158" s="19"/>
      <c r="FR158" s="19"/>
      <c r="FS158" s="19"/>
      <c r="FT158" s="19"/>
      <c r="FU158" s="19"/>
      <c r="FV158" s="19"/>
      <c r="FW158" s="19"/>
      <c r="FX158" s="19"/>
      <c r="FY158" s="19"/>
      <c r="FZ158" s="19"/>
      <c r="GA158" s="19"/>
      <c r="GB158" s="19"/>
      <c r="GC158" s="19"/>
      <c r="GD158" s="19"/>
      <c r="GE158" s="19"/>
      <c r="GF158" s="19"/>
      <c r="GG158" s="19"/>
      <c r="GH158" s="19"/>
      <c r="GI158" s="19"/>
      <c r="GJ158" s="19"/>
      <c r="GK158" s="19"/>
      <c r="GL158" s="19"/>
      <c r="GM158" s="19"/>
      <c r="GN158" s="19"/>
      <c r="GO158" s="19"/>
      <c r="GP158" s="19"/>
      <c r="GQ158" s="19"/>
      <c r="GR158" s="19"/>
      <c r="GS158" s="19"/>
      <c r="GT158" s="19"/>
      <c r="GU158" s="19"/>
      <c r="GV158" s="19"/>
      <c r="GW158" s="19"/>
      <c r="GX158" s="19"/>
      <c r="GY158" s="19"/>
      <c r="GZ158" s="19"/>
      <c r="HA158" s="19"/>
      <c r="HB158" s="19"/>
      <c r="HC158" s="19"/>
      <c r="HD158" s="19"/>
      <c r="HE158" s="19"/>
      <c r="HF158" s="19"/>
      <c r="HG158" s="19"/>
      <c r="HH158" s="19"/>
      <c r="HI158" s="19"/>
      <c r="HJ158" s="19"/>
      <c r="HK158" s="19"/>
      <c r="HL158" s="19"/>
      <c r="HM158" s="19"/>
      <c r="HN158" s="19"/>
      <c r="HO158" s="19"/>
      <c r="HP158" s="19"/>
      <c r="HQ158" s="19"/>
      <c r="HR158" s="19"/>
      <c r="HS158" s="19"/>
      <c r="HT158" s="19"/>
    </row>
    <row r="159" spans="1:249" s="5" customFormat="1" ht="63.75" customHeight="1" x14ac:dyDescent="0.3">
      <c r="A159" s="6" t="s">
        <v>358</v>
      </c>
      <c r="B159" s="6" t="s">
        <v>26</v>
      </c>
      <c r="C159" s="8">
        <v>33660</v>
      </c>
      <c r="D159" s="8">
        <v>11220</v>
      </c>
      <c r="E159" s="6" t="s">
        <v>10</v>
      </c>
      <c r="F159" s="6" t="s">
        <v>359</v>
      </c>
      <c r="G159" s="10">
        <v>44499</v>
      </c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8"/>
      <c r="FB159" s="18"/>
      <c r="FC159" s="18"/>
      <c r="FD159" s="18"/>
      <c r="FE159" s="18"/>
      <c r="FF159" s="18"/>
      <c r="FG159" s="18"/>
      <c r="FH159" s="18"/>
      <c r="FI159" s="18"/>
      <c r="FJ159" s="18"/>
      <c r="FK159" s="18"/>
      <c r="FL159" s="18"/>
      <c r="FM159" s="18"/>
      <c r="FN159" s="18"/>
      <c r="FO159" s="18"/>
      <c r="FP159" s="18"/>
      <c r="FQ159" s="18"/>
      <c r="FR159" s="18"/>
      <c r="FS159" s="18"/>
      <c r="FT159" s="18"/>
      <c r="FU159" s="18"/>
      <c r="FV159" s="18"/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/>
      <c r="GK159" s="18"/>
      <c r="GL159" s="18"/>
      <c r="GM159" s="18"/>
      <c r="GN159" s="18"/>
      <c r="GO159" s="18"/>
      <c r="GP159" s="18"/>
      <c r="GQ159" s="18"/>
      <c r="GR159" s="18"/>
      <c r="GS159" s="18"/>
      <c r="GT159" s="18"/>
      <c r="GU159" s="18"/>
      <c r="GV159" s="18"/>
      <c r="GW159" s="18"/>
      <c r="GX159" s="18"/>
      <c r="GY159" s="18"/>
      <c r="GZ159" s="18"/>
      <c r="HA159" s="18"/>
      <c r="HB159" s="18"/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  <c r="HM159" s="18"/>
      <c r="HN159" s="18"/>
      <c r="HO159" s="18"/>
      <c r="HP159" s="18"/>
      <c r="HQ159" s="18"/>
      <c r="HR159" s="18"/>
      <c r="HS159" s="18"/>
      <c r="HT159" s="18"/>
      <c r="HU159" s="12"/>
      <c r="HV159" s="12"/>
      <c r="HW159" s="12"/>
      <c r="HX159" s="12"/>
      <c r="HY159" s="12"/>
      <c r="HZ159" s="12"/>
      <c r="IA159" s="12"/>
      <c r="IB159" s="12"/>
      <c r="IC159" s="12"/>
      <c r="ID159" s="12"/>
      <c r="IE159" s="12"/>
      <c r="IF159" s="12"/>
      <c r="IG159" s="12"/>
      <c r="IH159" s="12"/>
      <c r="II159" s="12"/>
      <c r="IJ159" s="12"/>
      <c r="IK159" s="12"/>
      <c r="IL159" s="12"/>
      <c r="IM159" s="12"/>
      <c r="IN159" s="12"/>
      <c r="IO159" s="12"/>
    </row>
    <row r="160" spans="1:249" s="12" customFormat="1" ht="63.75" customHeight="1" x14ac:dyDescent="0.25">
      <c r="A160" s="7" t="s">
        <v>106</v>
      </c>
      <c r="B160" s="6" t="s">
        <v>26</v>
      </c>
      <c r="C160" s="8">
        <v>33000</v>
      </c>
      <c r="D160" s="8">
        <v>11000</v>
      </c>
      <c r="E160" s="6" t="s">
        <v>107</v>
      </c>
      <c r="F160" s="35" t="s">
        <v>108</v>
      </c>
      <c r="G160" s="36">
        <v>44136</v>
      </c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  <c r="EY160" s="19"/>
      <c r="EZ160" s="19"/>
      <c r="FA160" s="19"/>
      <c r="FB160" s="19"/>
      <c r="FC160" s="19"/>
      <c r="FD160" s="19"/>
      <c r="FE160" s="19"/>
      <c r="FF160" s="19"/>
      <c r="FG160" s="19"/>
      <c r="FH160" s="19"/>
      <c r="FI160" s="19"/>
      <c r="FJ160" s="19"/>
      <c r="FK160" s="19"/>
      <c r="FL160" s="19"/>
      <c r="FM160" s="19"/>
      <c r="FN160" s="19"/>
      <c r="FO160" s="19"/>
      <c r="FP160" s="19"/>
      <c r="FQ160" s="19"/>
      <c r="FR160" s="19"/>
      <c r="FS160" s="19"/>
      <c r="FT160" s="19"/>
      <c r="FU160" s="19"/>
      <c r="FV160" s="19"/>
      <c r="FW160" s="19"/>
      <c r="FX160" s="19"/>
      <c r="FY160" s="19"/>
      <c r="FZ160" s="19"/>
      <c r="GA160" s="19"/>
      <c r="GB160" s="19"/>
      <c r="GC160" s="19"/>
      <c r="GD160" s="19"/>
      <c r="GE160" s="19"/>
      <c r="GF160" s="19"/>
      <c r="GG160" s="19"/>
      <c r="GH160" s="19"/>
      <c r="GI160" s="19"/>
      <c r="GJ160" s="19"/>
      <c r="GK160" s="19"/>
      <c r="GL160" s="19"/>
      <c r="GM160" s="19"/>
      <c r="GN160" s="19"/>
      <c r="GO160" s="19"/>
      <c r="GP160" s="19"/>
      <c r="GQ160" s="19"/>
      <c r="GR160" s="19"/>
      <c r="GS160" s="19"/>
      <c r="GT160" s="19"/>
      <c r="GU160" s="19"/>
      <c r="GV160" s="19"/>
      <c r="GW160" s="19"/>
      <c r="GX160" s="19"/>
      <c r="GY160" s="19"/>
      <c r="GZ160" s="19"/>
      <c r="HA160" s="19"/>
      <c r="HB160" s="19"/>
      <c r="HC160" s="19"/>
      <c r="HD160" s="19"/>
      <c r="HE160" s="19"/>
      <c r="HF160" s="19"/>
      <c r="HG160" s="19"/>
      <c r="HH160" s="19"/>
      <c r="HI160" s="19"/>
      <c r="HJ160" s="19"/>
      <c r="HK160" s="19"/>
      <c r="HL160" s="19"/>
      <c r="HM160" s="19"/>
      <c r="HN160" s="19"/>
      <c r="HO160" s="19"/>
      <c r="HP160" s="19"/>
      <c r="HQ160" s="19"/>
      <c r="HR160" s="19"/>
      <c r="HS160" s="19"/>
      <c r="HT160" s="19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  <c r="IO160" s="5"/>
    </row>
    <row r="161" spans="1:249" s="12" customFormat="1" ht="63.75" customHeight="1" x14ac:dyDescent="0.3">
      <c r="A161" s="6" t="s">
        <v>435</v>
      </c>
      <c r="B161" s="6" t="s">
        <v>8</v>
      </c>
      <c r="C161" s="8">
        <v>30875</v>
      </c>
      <c r="D161" s="8">
        <v>18500</v>
      </c>
      <c r="E161" s="6" t="s">
        <v>281</v>
      </c>
      <c r="F161" s="9" t="s">
        <v>436</v>
      </c>
      <c r="G161" s="10">
        <v>45015</v>
      </c>
      <c r="H161" s="11"/>
      <c r="I161" s="11"/>
      <c r="J161" s="11"/>
      <c r="K161" s="11"/>
      <c r="L161" s="11"/>
      <c r="HO161" s="5"/>
      <c r="HP161" s="5"/>
      <c r="HQ161" s="5"/>
      <c r="HR161" s="5"/>
      <c r="HS161" s="5"/>
      <c r="HT161" s="5"/>
      <c r="HU161" s="29"/>
      <c r="HV161" s="29"/>
      <c r="HW161" s="29"/>
      <c r="HX161" s="29"/>
      <c r="HY161" s="29"/>
      <c r="HZ161" s="29"/>
      <c r="IA161" s="29"/>
      <c r="IB161" s="29"/>
      <c r="IC161" s="29"/>
      <c r="ID161" s="29"/>
      <c r="IE161" s="29"/>
      <c r="IF161" s="29"/>
      <c r="IG161" s="29"/>
      <c r="IH161" s="29"/>
      <c r="II161" s="29"/>
      <c r="IJ161" s="29"/>
      <c r="IK161" s="29"/>
      <c r="IL161" s="29"/>
      <c r="IM161" s="29"/>
      <c r="IN161" s="29"/>
      <c r="IO161" s="29"/>
    </row>
    <row r="162" spans="1:249" s="12" customFormat="1" ht="82.5" customHeight="1" x14ac:dyDescent="0.3">
      <c r="A162" s="15" t="s">
        <v>125</v>
      </c>
      <c r="B162" s="15" t="s">
        <v>26</v>
      </c>
      <c r="C162" s="20">
        <v>30357</v>
      </c>
      <c r="D162" s="20">
        <v>10000</v>
      </c>
      <c r="E162" s="15" t="s">
        <v>10</v>
      </c>
      <c r="F162" s="15" t="s">
        <v>126</v>
      </c>
      <c r="G162" s="10">
        <v>44165</v>
      </c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DT162" s="18"/>
      <c r="DU162" s="18"/>
      <c r="DV162" s="18"/>
      <c r="DW162" s="18"/>
      <c r="DX162" s="18"/>
      <c r="DY162" s="18"/>
      <c r="DZ162" s="18"/>
      <c r="EA162" s="18"/>
      <c r="EB162" s="18"/>
      <c r="EC162" s="18"/>
      <c r="ED162" s="18"/>
      <c r="EE162" s="18"/>
      <c r="EF162" s="18"/>
      <c r="EG162" s="18"/>
      <c r="EH162" s="18"/>
      <c r="EI162" s="18"/>
      <c r="EJ162" s="18"/>
      <c r="EK162" s="18"/>
      <c r="EL162" s="18"/>
      <c r="EM162" s="18"/>
      <c r="EN162" s="18"/>
      <c r="EO162" s="18"/>
      <c r="EP162" s="18"/>
      <c r="EQ162" s="18"/>
      <c r="ER162" s="18"/>
      <c r="ES162" s="18"/>
      <c r="ET162" s="18"/>
      <c r="EU162" s="18"/>
      <c r="EV162" s="18"/>
      <c r="EW162" s="18"/>
      <c r="EX162" s="18"/>
      <c r="EY162" s="18"/>
      <c r="EZ162" s="18"/>
      <c r="FA162" s="18"/>
      <c r="FB162" s="18"/>
      <c r="FC162" s="18"/>
      <c r="FD162" s="18"/>
      <c r="FE162" s="18"/>
      <c r="FF162" s="18"/>
      <c r="FG162" s="18"/>
      <c r="FH162" s="18"/>
      <c r="FI162" s="18"/>
      <c r="FJ162" s="18"/>
      <c r="FK162" s="18"/>
      <c r="FL162" s="18"/>
      <c r="FM162" s="18"/>
      <c r="FN162" s="18"/>
      <c r="FO162" s="18"/>
      <c r="FP162" s="18"/>
      <c r="FQ162" s="18"/>
      <c r="FR162" s="18"/>
      <c r="FS162" s="18"/>
      <c r="FT162" s="18"/>
      <c r="FU162" s="18"/>
      <c r="FV162" s="18"/>
      <c r="FW162" s="18"/>
      <c r="FX162" s="18"/>
      <c r="FY162" s="18"/>
      <c r="FZ162" s="18"/>
      <c r="GA162" s="18"/>
      <c r="GB162" s="18"/>
      <c r="GC162" s="18"/>
      <c r="GD162" s="18"/>
      <c r="GE162" s="18"/>
      <c r="GF162" s="18"/>
      <c r="GG162" s="18"/>
      <c r="GH162" s="18"/>
      <c r="GI162" s="18"/>
      <c r="GJ162" s="18"/>
      <c r="GK162" s="18"/>
      <c r="GL162" s="18"/>
      <c r="GM162" s="18"/>
      <c r="GN162" s="18"/>
      <c r="GO162" s="18"/>
      <c r="GP162" s="18"/>
      <c r="GQ162" s="18"/>
      <c r="GR162" s="18"/>
      <c r="GS162" s="18"/>
      <c r="GT162" s="18"/>
      <c r="GU162" s="18"/>
      <c r="GV162" s="18"/>
      <c r="GW162" s="18"/>
      <c r="GX162" s="18"/>
      <c r="GY162" s="18"/>
      <c r="GZ162" s="18"/>
      <c r="HA162" s="18"/>
      <c r="HB162" s="18"/>
      <c r="HC162" s="18"/>
      <c r="HD162" s="18"/>
      <c r="HE162" s="18"/>
      <c r="HF162" s="18"/>
      <c r="HG162" s="18"/>
      <c r="HH162" s="18"/>
      <c r="HI162" s="18"/>
      <c r="HJ162" s="18"/>
      <c r="HK162" s="18"/>
      <c r="HL162" s="18"/>
      <c r="HM162" s="18"/>
      <c r="HN162" s="18"/>
      <c r="HO162" s="18"/>
      <c r="HP162" s="18"/>
      <c r="HQ162" s="18"/>
      <c r="HR162" s="18"/>
      <c r="HS162" s="18"/>
      <c r="HT162" s="18"/>
      <c r="HU162" s="11"/>
      <c r="HV162" s="11"/>
      <c r="HW162" s="11"/>
      <c r="HX162" s="11"/>
      <c r="HY162" s="11"/>
      <c r="HZ162" s="11"/>
      <c r="IA162" s="11"/>
      <c r="IB162" s="11"/>
      <c r="IC162" s="11"/>
      <c r="ID162" s="11"/>
      <c r="IE162" s="11"/>
      <c r="IF162" s="11"/>
      <c r="IG162" s="11"/>
      <c r="IH162" s="11"/>
      <c r="II162" s="11"/>
      <c r="IJ162" s="11"/>
      <c r="IK162" s="11"/>
      <c r="IL162" s="11"/>
      <c r="IM162" s="11"/>
      <c r="IN162" s="11"/>
      <c r="IO162" s="11"/>
    </row>
    <row r="163" spans="1:249" s="46" customFormat="1" ht="79.5" customHeight="1" x14ac:dyDescent="0.25">
      <c r="A163" s="15" t="s">
        <v>109</v>
      </c>
      <c r="B163" s="15" t="s">
        <v>26</v>
      </c>
      <c r="C163" s="20">
        <v>30000</v>
      </c>
      <c r="D163" s="20">
        <v>10000</v>
      </c>
      <c r="E163" s="15" t="s">
        <v>10</v>
      </c>
      <c r="F163" s="15" t="s">
        <v>110</v>
      </c>
      <c r="G163" s="10">
        <v>44140</v>
      </c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12"/>
      <c r="EI163" s="12"/>
      <c r="EJ163" s="12"/>
      <c r="EK163" s="12"/>
      <c r="EL163" s="12"/>
      <c r="EM163" s="12"/>
      <c r="EN163" s="12"/>
      <c r="EO163" s="12"/>
      <c r="EP163" s="12"/>
      <c r="EQ163" s="12"/>
      <c r="ER163" s="12"/>
      <c r="ES163" s="12"/>
      <c r="ET163" s="12"/>
      <c r="EU163" s="12"/>
      <c r="EV163" s="12"/>
      <c r="EW163" s="12"/>
      <c r="EX163" s="12"/>
      <c r="EY163" s="12"/>
      <c r="EZ163" s="12"/>
      <c r="FA163" s="12"/>
      <c r="FB163" s="12"/>
      <c r="FC163" s="12"/>
      <c r="FD163" s="12"/>
      <c r="FE163" s="12"/>
      <c r="FF163" s="12"/>
      <c r="FG163" s="12"/>
      <c r="FH163" s="12"/>
      <c r="FI163" s="12"/>
      <c r="FJ163" s="12"/>
      <c r="FK163" s="12"/>
      <c r="FL163" s="12"/>
      <c r="FM163" s="12"/>
      <c r="FN163" s="12"/>
      <c r="FO163" s="12"/>
      <c r="FP163" s="12"/>
      <c r="FQ163" s="12"/>
      <c r="FR163" s="12"/>
      <c r="FS163" s="12"/>
      <c r="FT163" s="12"/>
      <c r="FU163" s="12"/>
      <c r="FV163" s="12"/>
      <c r="FW163" s="12"/>
      <c r="FX163" s="12"/>
      <c r="FY163" s="12"/>
      <c r="FZ163" s="12"/>
      <c r="GA163" s="12"/>
      <c r="GB163" s="12"/>
      <c r="GC163" s="12"/>
      <c r="GD163" s="12"/>
      <c r="GE163" s="12"/>
      <c r="GF163" s="12"/>
      <c r="GG163" s="12"/>
      <c r="GH163" s="12"/>
      <c r="GI163" s="12"/>
      <c r="GJ163" s="12"/>
      <c r="GK163" s="12"/>
      <c r="GL163" s="12"/>
      <c r="GM163" s="12"/>
      <c r="GN163" s="12"/>
      <c r="GO163" s="12"/>
      <c r="GP163" s="12"/>
      <c r="GQ163" s="12"/>
      <c r="GR163" s="12"/>
      <c r="GS163" s="12"/>
      <c r="GT163" s="12"/>
      <c r="GU163" s="12"/>
      <c r="GV163" s="12"/>
      <c r="GW163" s="12"/>
      <c r="GX163" s="12"/>
      <c r="GY163" s="12"/>
      <c r="GZ163" s="12"/>
      <c r="HA163" s="12"/>
      <c r="HB163" s="12"/>
      <c r="HC163" s="12"/>
      <c r="HD163" s="12"/>
      <c r="HE163" s="12"/>
      <c r="HF163" s="12"/>
      <c r="HG163" s="12"/>
      <c r="HH163" s="12"/>
      <c r="HI163" s="12"/>
      <c r="HJ163" s="12"/>
      <c r="HK163" s="12"/>
      <c r="HL163" s="12"/>
      <c r="HM163" s="12"/>
      <c r="HN163" s="12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  <c r="IO163" s="5"/>
    </row>
    <row r="164" spans="1:249" s="46" customFormat="1" ht="121.5" customHeight="1" x14ac:dyDescent="0.25">
      <c r="A164" s="7" t="s">
        <v>483</v>
      </c>
      <c r="B164" s="6" t="s">
        <v>13</v>
      </c>
      <c r="C164" s="25">
        <v>30000</v>
      </c>
      <c r="D164" s="25">
        <v>9000</v>
      </c>
      <c r="E164" s="26" t="s">
        <v>29</v>
      </c>
      <c r="F164" s="6" t="s">
        <v>484</v>
      </c>
      <c r="G164" s="10">
        <v>45291</v>
      </c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  <c r="EY164" s="19"/>
      <c r="EZ164" s="19"/>
      <c r="FA164" s="19"/>
      <c r="FB164" s="19"/>
      <c r="FC164" s="19"/>
      <c r="FD164" s="19"/>
      <c r="FE164" s="19"/>
      <c r="FF164" s="19"/>
      <c r="FG164" s="19"/>
      <c r="FH164" s="19"/>
      <c r="FI164" s="19"/>
      <c r="FJ164" s="19"/>
      <c r="FK164" s="19"/>
      <c r="FL164" s="19"/>
      <c r="FM164" s="19"/>
      <c r="FN164" s="19"/>
      <c r="FO164" s="19"/>
      <c r="FP164" s="19"/>
      <c r="FQ164" s="19"/>
      <c r="FR164" s="19"/>
      <c r="FS164" s="19"/>
      <c r="FT164" s="19"/>
      <c r="FU164" s="19"/>
      <c r="FV164" s="19"/>
      <c r="FW164" s="19"/>
      <c r="FX164" s="19"/>
      <c r="FY164" s="19"/>
      <c r="FZ164" s="19"/>
      <c r="GA164" s="19"/>
      <c r="GB164" s="19"/>
      <c r="GC164" s="19"/>
      <c r="GD164" s="19"/>
      <c r="GE164" s="19"/>
      <c r="GF164" s="19"/>
      <c r="GG164" s="19"/>
      <c r="GH164" s="19"/>
      <c r="GI164" s="19"/>
      <c r="GJ164" s="19"/>
      <c r="GK164" s="19"/>
      <c r="GL164" s="19"/>
      <c r="GM164" s="19"/>
      <c r="GN164" s="19"/>
      <c r="GO164" s="19"/>
      <c r="GP164" s="19"/>
      <c r="GQ164" s="19"/>
      <c r="GR164" s="19"/>
      <c r="GS164" s="19"/>
      <c r="GT164" s="19"/>
      <c r="GU164" s="19"/>
      <c r="GV164" s="19"/>
      <c r="GW164" s="19"/>
      <c r="GX164" s="19"/>
      <c r="GY164" s="19"/>
      <c r="GZ164" s="19"/>
      <c r="HA164" s="19"/>
      <c r="HB164" s="19"/>
      <c r="HC164" s="19"/>
      <c r="HD164" s="19"/>
      <c r="HE164" s="19"/>
      <c r="HF164" s="19"/>
      <c r="HG164" s="19"/>
      <c r="HH164" s="19"/>
      <c r="HI164" s="19"/>
      <c r="HJ164" s="19"/>
      <c r="HK164" s="19"/>
      <c r="HL164" s="19"/>
      <c r="HM164" s="19"/>
      <c r="HN164" s="19"/>
      <c r="HO164" s="19"/>
      <c r="HP164" s="19"/>
      <c r="HQ164" s="19"/>
      <c r="HR164" s="19"/>
      <c r="HS164" s="19"/>
      <c r="HT164" s="19"/>
      <c r="HU164" s="18"/>
      <c r="HV164" s="18"/>
      <c r="HW164" s="18"/>
      <c r="HX164" s="18"/>
      <c r="HY164" s="18"/>
      <c r="HZ164" s="18"/>
      <c r="IA164" s="18"/>
      <c r="IB164" s="18"/>
      <c r="IC164" s="18"/>
      <c r="ID164" s="18"/>
      <c r="IE164" s="18"/>
      <c r="IF164" s="18"/>
      <c r="IG164" s="18"/>
      <c r="IH164" s="18"/>
      <c r="II164" s="18"/>
      <c r="IJ164" s="18"/>
      <c r="IK164" s="18"/>
      <c r="IL164" s="18"/>
      <c r="IM164" s="18"/>
      <c r="IN164" s="18"/>
      <c r="IO164" s="18"/>
    </row>
    <row r="165" spans="1:249" s="12" customFormat="1" ht="63.75" customHeight="1" x14ac:dyDescent="0.3">
      <c r="A165" s="7" t="s">
        <v>524</v>
      </c>
      <c r="B165" s="6" t="s">
        <v>8</v>
      </c>
      <c r="C165" s="8">
        <v>29920</v>
      </c>
      <c r="D165" s="8">
        <v>0</v>
      </c>
      <c r="E165" s="9" t="s">
        <v>525</v>
      </c>
      <c r="F165" s="6" t="s">
        <v>526</v>
      </c>
      <c r="G165" s="10" t="s">
        <v>527</v>
      </c>
      <c r="H165" s="11"/>
      <c r="I165" s="11"/>
      <c r="J165" s="11"/>
      <c r="K165" s="11"/>
      <c r="HO165" s="11"/>
      <c r="HP165" s="11"/>
      <c r="HQ165" s="11"/>
      <c r="HR165" s="11"/>
      <c r="HS165" s="11"/>
      <c r="HT165" s="11"/>
      <c r="HU165" s="23"/>
      <c r="HV165" s="23"/>
      <c r="HW165" s="23"/>
      <c r="HX165" s="23"/>
      <c r="HY165" s="23"/>
      <c r="HZ165" s="23"/>
      <c r="IA165" s="23"/>
      <c r="IB165" s="23"/>
      <c r="IC165" s="23"/>
      <c r="ID165" s="23"/>
      <c r="IE165" s="23"/>
      <c r="IF165" s="23"/>
      <c r="IG165" s="23"/>
      <c r="IH165" s="23"/>
      <c r="II165" s="23"/>
      <c r="IJ165" s="23"/>
      <c r="IK165" s="23"/>
      <c r="IL165" s="23"/>
      <c r="IM165" s="23"/>
      <c r="IN165" s="23"/>
      <c r="IO165" s="23"/>
    </row>
    <row r="166" spans="1:249" s="12" customFormat="1" ht="63.75" customHeight="1" x14ac:dyDescent="0.25">
      <c r="A166" s="7" t="s">
        <v>338</v>
      </c>
      <c r="B166" s="6" t="s">
        <v>8</v>
      </c>
      <c r="C166" s="8">
        <f>25200+968.37+3282.01</f>
        <v>29450.379999999997</v>
      </c>
      <c r="D166" s="8">
        <v>5619.14</v>
      </c>
      <c r="E166" s="6" t="s">
        <v>27</v>
      </c>
      <c r="F166" s="6" t="s">
        <v>339</v>
      </c>
      <c r="G166" s="10">
        <v>44439</v>
      </c>
      <c r="HU166" s="19"/>
      <c r="HV166" s="19"/>
      <c r="HW166" s="19"/>
      <c r="HX166" s="19"/>
      <c r="HY166" s="19"/>
      <c r="HZ166" s="19"/>
      <c r="IA166" s="19"/>
      <c r="IB166" s="19"/>
      <c r="IC166" s="19"/>
      <c r="ID166" s="19"/>
      <c r="IE166" s="19"/>
      <c r="IF166" s="19"/>
      <c r="IG166" s="19"/>
      <c r="IH166" s="19"/>
      <c r="II166" s="19"/>
      <c r="IJ166" s="19"/>
      <c r="IK166" s="19"/>
      <c r="IL166" s="19"/>
      <c r="IM166" s="19"/>
      <c r="IN166" s="19"/>
      <c r="IO166" s="19"/>
    </row>
    <row r="167" spans="1:249" s="12" customFormat="1" ht="63.75" customHeight="1" x14ac:dyDescent="0.25">
      <c r="A167" s="7" t="s">
        <v>427</v>
      </c>
      <c r="B167" s="6" t="s">
        <v>428</v>
      </c>
      <c r="C167" s="8">
        <v>27477</v>
      </c>
      <c r="D167" s="8" t="s">
        <v>429</v>
      </c>
      <c r="E167" s="6" t="s">
        <v>430</v>
      </c>
      <c r="F167" s="6" t="s">
        <v>431</v>
      </c>
      <c r="G167" s="10">
        <v>44927</v>
      </c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  <c r="EY167" s="19"/>
      <c r="EZ167" s="19"/>
      <c r="FA167" s="19"/>
      <c r="FB167" s="19"/>
      <c r="FC167" s="19"/>
      <c r="FD167" s="19"/>
      <c r="FE167" s="19"/>
      <c r="FF167" s="19"/>
      <c r="FG167" s="19"/>
      <c r="FH167" s="19"/>
      <c r="FI167" s="19"/>
      <c r="FJ167" s="19"/>
      <c r="FK167" s="19"/>
      <c r="FL167" s="19"/>
      <c r="FM167" s="19"/>
      <c r="FN167" s="19"/>
      <c r="FO167" s="19"/>
      <c r="FP167" s="19"/>
      <c r="FQ167" s="19"/>
      <c r="FR167" s="19"/>
      <c r="FS167" s="19"/>
      <c r="FT167" s="19"/>
      <c r="FU167" s="19"/>
      <c r="FV167" s="19"/>
      <c r="FW167" s="19"/>
      <c r="FX167" s="19"/>
      <c r="FY167" s="19"/>
      <c r="FZ167" s="19"/>
      <c r="GA167" s="19"/>
      <c r="GB167" s="19"/>
      <c r="GC167" s="19"/>
      <c r="GD167" s="19"/>
      <c r="GE167" s="19"/>
      <c r="GF167" s="19"/>
      <c r="GG167" s="19"/>
      <c r="GH167" s="19"/>
      <c r="GI167" s="19"/>
      <c r="GJ167" s="19"/>
      <c r="GK167" s="19"/>
      <c r="GL167" s="19"/>
      <c r="GM167" s="19"/>
      <c r="GN167" s="19"/>
      <c r="GO167" s="19"/>
      <c r="GP167" s="19"/>
      <c r="GQ167" s="19"/>
      <c r="GR167" s="19"/>
      <c r="GS167" s="19"/>
      <c r="GT167" s="19"/>
      <c r="GU167" s="19"/>
      <c r="GV167" s="19"/>
      <c r="GW167" s="19"/>
      <c r="GX167" s="19"/>
      <c r="GY167" s="19"/>
      <c r="GZ167" s="19"/>
      <c r="HA167" s="19"/>
      <c r="HB167" s="19"/>
      <c r="HC167" s="19"/>
      <c r="HD167" s="19"/>
      <c r="HE167" s="19"/>
      <c r="HF167" s="19"/>
      <c r="HG167" s="19"/>
      <c r="HH167" s="19"/>
      <c r="HI167" s="19"/>
      <c r="HJ167" s="19"/>
      <c r="HK167" s="19"/>
      <c r="HL167" s="19"/>
      <c r="HM167" s="19"/>
      <c r="HN167" s="19"/>
      <c r="HO167" s="19"/>
      <c r="HP167" s="19"/>
      <c r="HQ167" s="19"/>
      <c r="HR167" s="19"/>
      <c r="HS167" s="19"/>
      <c r="HT167" s="19"/>
    </row>
    <row r="168" spans="1:249" s="12" customFormat="1" ht="63.75" customHeight="1" x14ac:dyDescent="0.25">
      <c r="A168" s="7" t="s">
        <v>511</v>
      </c>
      <c r="B168" s="6" t="s">
        <v>501</v>
      </c>
      <c r="C168" s="8">
        <f>23801.4+3024</f>
        <v>26825.4</v>
      </c>
      <c r="D168" s="8">
        <v>0</v>
      </c>
      <c r="E168" s="6" t="s">
        <v>512</v>
      </c>
      <c r="F168" s="6" t="s">
        <v>513</v>
      </c>
      <c r="G168" s="10">
        <v>47960</v>
      </c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  <c r="BU168" s="34"/>
      <c r="BV168" s="34"/>
      <c r="BW168" s="34"/>
      <c r="BX168" s="34"/>
      <c r="BY168" s="34"/>
      <c r="BZ168" s="34"/>
      <c r="CA168" s="34"/>
      <c r="CB168" s="34"/>
      <c r="CC168" s="34"/>
      <c r="CD168" s="34"/>
      <c r="CE168" s="34"/>
      <c r="CF168" s="34"/>
      <c r="CG168" s="34"/>
      <c r="CH168" s="34"/>
      <c r="CI168" s="34"/>
      <c r="CJ168" s="34"/>
      <c r="CK168" s="34"/>
      <c r="CL168" s="34"/>
      <c r="CM168" s="34"/>
      <c r="CN168" s="34"/>
      <c r="CO168" s="34"/>
      <c r="CP168" s="34"/>
      <c r="CQ168" s="34"/>
      <c r="CR168" s="34"/>
      <c r="CS168" s="34"/>
      <c r="CT168" s="34"/>
      <c r="CU168" s="34"/>
      <c r="CV168" s="34"/>
      <c r="CW168" s="34"/>
      <c r="CX168" s="34"/>
      <c r="CY168" s="34"/>
      <c r="CZ168" s="34"/>
      <c r="DA168" s="34"/>
      <c r="DB168" s="34"/>
      <c r="DC168" s="34"/>
      <c r="DD168" s="34"/>
      <c r="DE168" s="34"/>
      <c r="DF168" s="34"/>
      <c r="DG168" s="34"/>
      <c r="DH168" s="34"/>
      <c r="DI168" s="34"/>
      <c r="DJ168" s="34"/>
      <c r="DK168" s="34"/>
      <c r="DL168" s="34"/>
      <c r="DM168" s="34"/>
      <c r="DN168" s="34"/>
      <c r="DO168" s="34"/>
      <c r="DP168" s="34"/>
      <c r="DQ168" s="34"/>
      <c r="DR168" s="34"/>
      <c r="DS168" s="34"/>
      <c r="DT168" s="34"/>
      <c r="DU168" s="34"/>
      <c r="DV168" s="34"/>
      <c r="DW168" s="34"/>
      <c r="DX168" s="34"/>
      <c r="DY168" s="34"/>
      <c r="DZ168" s="34"/>
      <c r="EA168" s="34"/>
      <c r="EB168" s="34"/>
      <c r="EC168" s="34"/>
      <c r="ED168" s="34"/>
      <c r="EE168" s="34"/>
      <c r="EF168" s="34"/>
      <c r="EG168" s="34"/>
      <c r="EH168" s="34"/>
      <c r="EI168" s="34"/>
      <c r="EJ168" s="34"/>
      <c r="EK168" s="34"/>
      <c r="EL168" s="34"/>
      <c r="EM168" s="34"/>
      <c r="EN168" s="34"/>
      <c r="EO168" s="34"/>
      <c r="EP168" s="34"/>
      <c r="EQ168" s="34"/>
      <c r="ER168" s="34"/>
      <c r="ES168" s="34"/>
      <c r="ET168" s="34"/>
      <c r="EU168" s="34"/>
      <c r="EV168" s="34"/>
      <c r="EW168" s="34"/>
      <c r="EX168" s="34"/>
      <c r="EY168" s="34"/>
      <c r="EZ168" s="34"/>
      <c r="FA168" s="34"/>
      <c r="FB168" s="34"/>
      <c r="FC168" s="34"/>
      <c r="FD168" s="34"/>
      <c r="FE168" s="34"/>
      <c r="FF168" s="34"/>
      <c r="FG168" s="34"/>
      <c r="FH168" s="34"/>
      <c r="FI168" s="34"/>
      <c r="FJ168" s="34"/>
      <c r="FK168" s="34"/>
      <c r="FL168" s="34"/>
      <c r="FM168" s="34"/>
      <c r="FN168" s="34"/>
      <c r="FO168" s="34"/>
      <c r="FP168" s="34"/>
      <c r="FQ168" s="34"/>
      <c r="FR168" s="34"/>
      <c r="FS168" s="34"/>
      <c r="FT168" s="34"/>
      <c r="FU168" s="34"/>
      <c r="FV168" s="34"/>
      <c r="FW168" s="34"/>
      <c r="FX168" s="34"/>
      <c r="FY168" s="34"/>
      <c r="FZ168" s="34"/>
      <c r="GA168" s="34"/>
      <c r="GB168" s="34"/>
      <c r="GC168" s="34"/>
      <c r="GD168" s="34"/>
      <c r="GE168" s="34"/>
      <c r="GF168" s="34"/>
      <c r="GG168" s="34"/>
      <c r="GH168" s="34"/>
      <c r="GI168" s="34"/>
      <c r="GJ168" s="34"/>
      <c r="GK168" s="34"/>
      <c r="GL168" s="34"/>
      <c r="GM168" s="34"/>
      <c r="GN168" s="34"/>
      <c r="GO168" s="34"/>
      <c r="GP168" s="34"/>
      <c r="GQ168" s="34"/>
      <c r="GR168" s="34"/>
      <c r="GS168" s="34"/>
      <c r="GT168" s="34"/>
      <c r="GU168" s="34"/>
      <c r="GV168" s="34"/>
      <c r="GW168" s="34"/>
      <c r="GX168" s="34"/>
      <c r="GY168" s="34"/>
      <c r="GZ168" s="34"/>
      <c r="HA168" s="34"/>
      <c r="HB168" s="34"/>
      <c r="HC168" s="34"/>
      <c r="HD168" s="34"/>
      <c r="HE168" s="34"/>
      <c r="HF168" s="34"/>
      <c r="HG168" s="34"/>
      <c r="HH168" s="34"/>
      <c r="HI168" s="34"/>
      <c r="HJ168" s="34"/>
      <c r="HK168" s="34"/>
      <c r="HL168" s="34"/>
      <c r="HM168" s="34"/>
      <c r="HN168" s="34"/>
      <c r="HO168" s="34"/>
      <c r="HP168" s="34"/>
      <c r="HQ168" s="34"/>
      <c r="HR168" s="34"/>
      <c r="HS168" s="34"/>
      <c r="HT168" s="34"/>
      <c r="HU168" s="18"/>
      <c r="HV168" s="18"/>
      <c r="HW168" s="18"/>
      <c r="HX168" s="18"/>
      <c r="HY168" s="18"/>
      <c r="HZ168" s="18"/>
      <c r="IA168" s="18"/>
      <c r="IB168" s="18"/>
      <c r="IC168" s="18"/>
      <c r="ID168" s="18"/>
      <c r="IE168" s="18"/>
      <c r="IF168" s="18"/>
      <c r="IG168" s="18"/>
      <c r="IH168" s="18"/>
      <c r="II168" s="18"/>
      <c r="IJ168" s="18"/>
      <c r="IK168" s="18"/>
      <c r="IL168" s="18"/>
      <c r="IM168" s="18"/>
      <c r="IN168" s="18"/>
      <c r="IO168" s="18"/>
    </row>
    <row r="169" spans="1:249" s="12" customFormat="1" ht="63.75" customHeight="1" x14ac:dyDescent="0.3">
      <c r="A169" s="7" t="s">
        <v>163</v>
      </c>
      <c r="B169" s="6" t="s">
        <v>13</v>
      </c>
      <c r="C169" s="8">
        <v>26745.5</v>
      </c>
      <c r="D169" s="8">
        <v>26745.5</v>
      </c>
      <c r="E169" s="6" t="s">
        <v>38</v>
      </c>
      <c r="F169" s="6" t="s">
        <v>164</v>
      </c>
      <c r="G169" s="10">
        <v>44204</v>
      </c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  <c r="DQ169" s="18"/>
      <c r="DR169" s="18"/>
      <c r="DS169" s="18"/>
      <c r="DT169" s="18"/>
      <c r="DU169" s="18"/>
      <c r="DV169" s="18"/>
      <c r="DW169" s="18"/>
      <c r="DX169" s="18"/>
      <c r="DY169" s="18"/>
      <c r="DZ169" s="18"/>
      <c r="EA169" s="18"/>
      <c r="EB169" s="18"/>
      <c r="EC169" s="18"/>
      <c r="ED169" s="18"/>
      <c r="EE169" s="18"/>
      <c r="EF169" s="18"/>
      <c r="EG169" s="18"/>
      <c r="EH169" s="18"/>
      <c r="EI169" s="18"/>
      <c r="EJ169" s="18"/>
      <c r="EK169" s="18"/>
      <c r="EL169" s="18"/>
      <c r="EM169" s="18"/>
      <c r="EN169" s="18"/>
      <c r="EO169" s="18"/>
      <c r="EP169" s="18"/>
      <c r="EQ169" s="18"/>
      <c r="ER169" s="18"/>
      <c r="ES169" s="18"/>
      <c r="ET169" s="18"/>
      <c r="EU169" s="18"/>
      <c r="EV169" s="18"/>
      <c r="EW169" s="18"/>
      <c r="EX169" s="18"/>
      <c r="EY169" s="18"/>
      <c r="EZ169" s="18"/>
      <c r="FA169" s="18"/>
      <c r="FB169" s="18"/>
      <c r="FC169" s="18"/>
      <c r="FD169" s="18"/>
      <c r="FE169" s="18"/>
      <c r="FF169" s="18"/>
      <c r="FG169" s="18"/>
      <c r="FH169" s="18"/>
      <c r="FI169" s="18"/>
      <c r="FJ169" s="18"/>
      <c r="FK169" s="18"/>
      <c r="FL169" s="18"/>
      <c r="FM169" s="18"/>
      <c r="FN169" s="18"/>
      <c r="FO169" s="18"/>
      <c r="FP169" s="18"/>
      <c r="FQ169" s="18"/>
      <c r="FR169" s="18"/>
      <c r="FS169" s="18"/>
      <c r="FT169" s="18"/>
      <c r="FU169" s="18"/>
      <c r="FV169" s="18"/>
      <c r="FW169" s="18"/>
      <c r="FX169" s="18"/>
      <c r="FY169" s="18"/>
      <c r="FZ169" s="18"/>
      <c r="GA169" s="18"/>
      <c r="GB169" s="18"/>
      <c r="GC169" s="18"/>
      <c r="GD169" s="18"/>
      <c r="GE169" s="18"/>
      <c r="GF169" s="18"/>
      <c r="GG169" s="18"/>
      <c r="GH169" s="18"/>
      <c r="GI169" s="18"/>
      <c r="GJ169" s="18"/>
      <c r="GK169" s="18"/>
      <c r="GL169" s="18"/>
      <c r="GM169" s="18"/>
      <c r="GN169" s="18"/>
      <c r="GO169" s="18"/>
      <c r="GP169" s="18"/>
      <c r="GQ169" s="18"/>
      <c r="GR169" s="18"/>
      <c r="GS169" s="18"/>
      <c r="GT169" s="18"/>
      <c r="GU169" s="18"/>
      <c r="GV169" s="18"/>
      <c r="GW169" s="18"/>
      <c r="GX169" s="18"/>
      <c r="GY169" s="18"/>
      <c r="GZ169" s="18"/>
      <c r="HA169" s="18"/>
      <c r="HB169" s="18"/>
      <c r="HC169" s="18"/>
      <c r="HD169" s="18"/>
      <c r="HE169" s="18"/>
      <c r="HF169" s="18"/>
      <c r="HG169" s="18"/>
      <c r="HH169" s="18"/>
      <c r="HI169" s="18"/>
      <c r="HJ169" s="18"/>
      <c r="HK169" s="18"/>
      <c r="HL169" s="18"/>
      <c r="HM169" s="18"/>
      <c r="HN169" s="18"/>
      <c r="HO169" s="18"/>
      <c r="HP169" s="18"/>
      <c r="HQ169" s="18"/>
      <c r="HR169" s="18"/>
      <c r="HS169" s="18"/>
      <c r="HT169" s="18"/>
    </row>
    <row r="170" spans="1:249" s="12" customFormat="1" ht="49.5" customHeight="1" x14ac:dyDescent="0.3">
      <c r="A170" s="7" t="s">
        <v>208</v>
      </c>
      <c r="B170" s="6" t="s">
        <v>209</v>
      </c>
      <c r="C170" s="8">
        <v>25800</v>
      </c>
      <c r="D170" s="8">
        <v>5890</v>
      </c>
      <c r="E170" s="6" t="s">
        <v>27</v>
      </c>
      <c r="F170" s="6" t="s">
        <v>210</v>
      </c>
      <c r="G170" s="10">
        <v>44277</v>
      </c>
      <c r="HO170" s="11"/>
      <c r="HP170" s="11"/>
      <c r="HQ170" s="11"/>
      <c r="HR170" s="11"/>
      <c r="HS170" s="11"/>
      <c r="HT170" s="11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</row>
    <row r="171" spans="1:249" s="46" customFormat="1" ht="89.25" x14ac:dyDescent="0.2">
      <c r="A171" s="7" t="s">
        <v>234</v>
      </c>
      <c r="B171" s="6" t="s">
        <v>8</v>
      </c>
      <c r="C171" s="8">
        <v>24868.87</v>
      </c>
      <c r="D171" s="8">
        <v>31768</v>
      </c>
      <c r="E171" s="6" t="s">
        <v>10</v>
      </c>
      <c r="F171" s="9" t="s">
        <v>235</v>
      </c>
      <c r="G171" s="10">
        <v>44286</v>
      </c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11"/>
      <c r="HP171" s="11"/>
      <c r="HQ171" s="11"/>
      <c r="HR171" s="11"/>
      <c r="HS171" s="11"/>
      <c r="HT171" s="11"/>
      <c r="HU171" s="12"/>
      <c r="HV171" s="12"/>
      <c r="HW171" s="12"/>
      <c r="HX171" s="12"/>
      <c r="HY171" s="12"/>
      <c r="HZ171" s="12"/>
      <c r="IA171" s="12"/>
      <c r="IB171" s="12"/>
      <c r="IC171" s="12"/>
      <c r="ID171" s="12"/>
      <c r="IE171" s="12"/>
      <c r="IF171" s="12"/>
      <c r="IG171" s="12"/>
      <c r="IH171" s="12"/>
      <c r="II171" s="12"/>
      <c r="IJ171" s="12"/>
      <c r="IK171" s="12"/>
      <c r="IL171" s="12"/>
      <c r="IM171" s="12"/>
      <c r="IN171" s="12"/>
      <c r="IO171" s="12"/>
    </row>
    <row r="172" spans="1:249" s="12" customFormat="1" ht="63.75" customHeight="1" x14ac:dyDescent="0.3">
      <c r="A172" s="15" t="s">
        <v>275</v>
      </c>
      <c r="B172" s="15" t="s">
        <v>8</v>
      </c>
      <c r="C172" s="20">
        <v>24755</v>
      </c>
      <c r="D172" s="20">
        <v>4482.5600000000004</v>
      </c>
      <c r="E172" s="15" t="s">
        <v>276</v>
      </c>
      <c r="F172" s="15" t="s">
        <v>277</v>
      </c>
      <c r="G172" s="10">
        <v>44290</v>
      </c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  <c r="DB172" s="18"/>
      <c r="DC172" s="18"/>
      <c r="DD172" s="18"/>
      <c r="DE172" s="18"/>
      <c r="DF172" s="18"/>
      <c r="DG172" s="18"/>
      <c r="DH172" s="18"/>
      <c r="DI172" s="18"/>
      <c r="DJ172" s="18"/>
      <c r="DK172" s="18"/>
      <c r="DL172" s="18"/>
      <c r="DM172" s="18"/>
      <c r="DN172" s="18"/>
      <c r="DO172" s="18"/>
      <c r="DP172" s="18"/>
      <c r="DQ172" s="18"/>
      <c r="DR172" s="18"/>
      <c r="DS172" s="18"/>
      <c r="DT172" s="18"/>
      <c r="DU172" s="18"/>
      <c r="DV172" s="18"/>
      <c r="DW172" s="18"/>
      <c r="DX172" s="18"/>
      <c r="DY172" s="18"/>
      <c r="DZ172" s="18"/>
      <c r="EA172" s="18"/>
      <c r="EB172" s="18"/>
      <c r="EC172" s="18"/>
      <c r="ED172" s="18"/>
      <c r="EE172" s="18"/>
      <c r="EF172" s="18"/>
      <c r="EG172" s="18"/>
      <c r="EH172" s="18"/>
      <c r="EI172" s="18"/>
      <c r="EJ172" s="18"/>
      <c r="EK172" s="18"/>
      <c r="EL172" s="18"/>
      <c r="EM172" s="18"/>
      <c r="EN172" s="18"/>
      <c r="EO172" s="18"/>
      <c r="EP172" s="18"/>
      <c r="EQ172" s="18"/>
      <c r="ER172" s="18"/>
      <c r="ES172" s="18"/>
      <c r="ET172" s="18"/>
      <c r="EU172" s="18"/>
      <c r="EV172" s="18"/>
      <c r="EW172" s="18"/>
      <c r="EX172" s="18"/>
      <c r="EY172" s="18"/>
      <c r="EZ172" s="18"/>
      <c r="FA172" s="18"/>
      <c r="FB172" s="18"/>
      <c r="FC172" s="18"/>
      <c r="FD172" s="18"/>
      <c r="FE172" s="18"/>
      <c r="FF172" s="18"/>
      <c r="FG172" s="18"/>
      <c r="FH172" s="18"/>
      <c r="FI172" s="18"/>
      <c r="FJ172" s="18"/>
      <c r="FK172" s="18"/>
      <c r="FL172" s="18"/>
      <c r="FM172" s="18"/>
      <c r="FN172" s="18"/>
      <c r="FO172" s="18"/>
      <c r="FP172" s="18"/>
      <c r="FQ172" s="18"/>
      <c r="FR172" s="18"/>
      <c r="FS172" s="18"/>
      <c r="FT172" s="18"/>
      <c r="FU172" s="18"/>
      <c r="FV172" s="18"/>
      <c r="FW172" s="18"/>
      <c r="FX172" s="18"/>
      <c r="FY172" s="18"/>
      <c r="FZ172" s="18"/>
      <c r="GA172" s="18"/>
      <c r="GB172" s="18"/>
      <c r="GC172" s="18"/>
      <c r="GD172" s="18"/>
      <c r="GE172" s="18"/>
      <c r="GF172" s="18"/>
      <c r="GG172" s="18"/>
      <c r="GH172" s="18"/>
      <c r="GI172" s="18"/>
      <c r="GJ172" s="18"/>
      <c r="GK172" s="18"/>
      <c r="GL172" s="18"/>
      <c r="GM172" s="18"/>
      <c r="GN172" s="18"/>
      <c r="GO172" s="18"/>
      <c r="GP172" s="18"/>
      <c r="GQ172" s="18"/>
      <c r="GR172" s="18"/>
      <c r="GS172" s="18"/>
      <c r="GT172" s="18"/>
      <c r="GU172" s="18"/>
      <c r="GV172" s="18"/>
      <c r="GW172" s="18"/>
      <c r="GX172" s="18"/>
      <c r="GY172" s="18"/>
      <c r="GZ172" s="18"/>
      <c r="HA172" s="18"/>
      <c r="HB172" s="18"/>
      <c r="HC172" s="18"/>
      <c r="HD172" s="18"/>
      <c r="HE172" s="18"/>
      <c r="HF172" s="18"/>
      <c r="HG172" s="18"/>
      <c r="HH172" s="18"/>
      <c r="HI172" s="18"/>
      <c r="HJ172" s="18"/>
      <c r="HK172" s="18"/>
      <c r="HL172" s="18"/>
      <c r="HM172" s="18"/>
      <c r="HN172" s="18"/>
      <c r="HO172" s="18"/>
      <c r="HP172" s="18"/>
      <c r="HQ172" s="18"/>
      <c r="HR172" s="18"/>
      <c r="HS172" s="18"/>
      <c r="HT172" s="18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  <c r="IF172" s="5"/>
      <c r="IG172" s="5"/>
      <c r="IH172" s="5"/>
      <c r="II172" s="5"/>
      <c r="IJ172" s="5"/>
      <c r="IK172" s="5"/>
      <c r="IL172" s="5"/>
      <c r="IM172" s="5"/>
      <c r="IN172" s="5"/>
      <c r="IO172" s="5"/>
    </row>
    <row r="173" spans="1:249" s="12" customFormat="1" ht="63.75" customHeight="1" x14ac:dyDescent="0.25">
      <c r="A173" s="7" t="s">
        <v>160</v>
      </c>
      <c r="B173" s="6" t="s">
        <v>81</v>
      </c>
      <c r="C173" s="8">
        <v>24000</v>
      </c>
      <c r="D173" s="8">
        <v>6000</v>
      </c>
      <c r="E173" s="6" t="s">
        <v>161</v>
      </c>
      <c r="F173" s="6" t="s">
        <v>162</v>
      </c>
      <c r="G173" s="10">
        <v>44197</v>
      </c>
      <c r="HO173" s="5"/>
      <c r="HP173" s="5"/>
      <c r="HQ173" s="5"/>
      <c r="HR173" s="5"/>
      <c r="HS173" s="5"/>
      <c r="HT173" s="5"/>
      <c r="HU173" s="19"/>
      <c r="HV173" s="19"/>
      <c r="HW173" s="19"/>
      <c r="HX173" s="19"/>
      <c r="HY173" s="19"/>
      <c r="HZ173" s="19"/>
      <c r="IA173" s="19"/>
      <c r="IB173" s="19"/>
      <c r="IC173" s="19"/>
      <c r="ID173" s="19"/>
      <c r="IE173" s="19"/>
      <c r="IF173" s="19"/>
      <c r="IG173" s="19"/>
      <c r="IH173" s="19"/>
      <c r="II173" s="19"/>
      <c r="IJ173" s="19"/>
      <c r="IK173" s="19"/>
      <c r="IL173" s="19"/>
      <c r="IM173" s="19"/>
      <c r="IN173" s="19"/>
      <c r="IO173" s="19"/>
    </row>
    <row r="174" spans="1:249" s="12" customFormat="1" ht="93.75" customHeight="1" x14ac:dyDescent="0.25">
      <c r="A174" s="48" t="s">
        <v>247</v>
      </c>
      <c r="B174" s="48" t="s">
        <v>112</v>
      </c>
      <c r="C174" s="8">
        <v>22846.400000000001</v>
      </c>
      <c r="D174" s="8">
        <v>5366.6</v>
      </c>
      <c r="E174" s="6" t="s">
        <v>248</v>
      </c>
      <c r="F174" s="6" t="s">
        <v>249</v>
      </c>
      <c r="G174" s="10">
        <v>44286</v>
      </c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19"/>
      <c r="HV174" s="19"/>
      <c r="HW174" s="19"/>
      <c r="HX174" s="19"/>
      <c r="HY174" s="19"/>
      <c r="HZ174" s="19"/>
      <c r="IA174" s="19"/>
      <c r="IB174" s="19"/>
      <c r="IC174" s="19"/>
      <c r="ID174" s="19"/>
      <c r="IE174" s="19"/>
      <c r="IF174" s="19"/>
      <c r="IG174" s="19"/>
      <c r="IH174" s="19"/>
      <c r="II174" s="19"/>
      <c r="IJ174" s="19"/>
      <c r="IK174" s="19"/>
      <c r="IL174" s="19"/>
      <c r="IM174" s="19"/>
      <c r="IN174" s="19"/>
      <c r="IO174" s="19"/>
    </row>
    <row r="175" spans="1:249" s="19" customFormat="1" ht="76.5" x14ac:dyDescent="0.2">
      <c r="A175" s="7" t="s">
        <v>391</v>
      </c>
      <c r="B175" s="6" t="s">
        <v>13</v>
      </c>
      <c r="C175" s="8">
        <v>22653</v>
      </c>
      <c r="D175" s="8">
        <v>7500</v>
      </c>
      <c r="E175" s="6" t="s">
        <v>281</v>
      </c>
      <c r="F175" s="6" t="s">
        <v>392</v>
      </c>
      <c r="G175" s="10">
        <v>44651</v>
      </c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  <c r="DX175" s="12"/>
      <c r="DY175" s="12"/>
      <c r="DZ175" s="12"/>
      <c r="EA175" s="12"/>
      <c r="EB175" s="12"/>
      <c r="EC175" s="12"/>
      <c r="ED175" s="12"/>
      <c r="EE175" s="12"/>
      <c r="EF175" s="12"/>
      <c r="EG175" s="12"/>
      <c r="EH175" s="12"/>
      <c r="EI175" s="12"/>
      <c r="EJ175" s="12"/>
      <c r="EK175" s="12"/>
      <c r="EL175" s="12"/>
      <c r="EM175" s="12"/>
      <c r="EN175" s="12"/>
      <c r="EO175" s="12"/>
      <c r="EP175" s="12"/>
      <c r="EQ175" s="12"/>
      <c r="ER175" s="12"/>
      <c r="ES175" s="12"/>
      <c r="ET175" s="12"/>
      <c r="EU175" s="12"/>
      <c r="EV175" s="12"/>
      <c r="EW175" s="12"/>
      <c r="EX175" s="12"/>
      <c r="EY175" s="12"/>
      <c r="EZ175" s="12"/>
      <c r="FA175" s="12"/>
      <c r="FB175" s="12"/>
      <c r="FC175" s="12"/>
      <c r="FD175" s="12"/>
      <c r="FE175" s="12"/>
      <c r="FF175" s="12"/>
      <c r="FG175" s="12"/>
      <c r="FH175" s="12"/>
      <c r="FI175" s="12"/>
      <c r="FJ175" s="12"/>
      <c r="FK175" s="12"/>
      <c r="FL175" s="12"/>
      <c r="FM175" s="12"/>
      <c r="FN175" s="12"/>
      <c r="FO175" s="12"/>
      <c r="FP175" s="12"/>
      <c r="FQ175" s="12"/>
      <c r="FR175" s="12"/>
      <c r="FS175" s="12"/>
      <c r="FT175" s="12"/>
      <c r="FU175" s="12"/>
      <c r="FV175" s="12"/>
      <c r="FW175" s="12"/>
      <c r="FX175" s="12"/>
      <c r="FY175" s="12"/>
      <c r="FZ175" s="12"/>
      <c r="GA175" s="12"/>
      <c r="GB175" s="12"/>
      <c r="GC175" s="12"/>
      <c r="GD175" s="12"/>
      <c r="GE175" s="12"/>
      <c r="GF175" s="12"/>
      <c r="GG175" s="12"/>
      <c r="GH175" s="12"/>
      <c r="GI175" s="12"/>
      <c r="GJ175" s="12"/>
      <c r="GK175" s="12"/>
      <c r="GL175" s="12"/>
      <c r="GM175" s="12"/>
      <c r="GN175" s="12"/>
      <c r="GO175" s="12"/>
      <c r="GP175" s="12"/>
      <c r="GQ175" s="12"/>
      <c r="GR175" s="12"/>
      <c r="GS175" s="12"/>
      <c r="GT175" s="12"/>
      <c r="GU175" s="12"/>
      <c r="GV175" s="12"/>
      <c r="GW175" s="12"/>
      <c r="GX175" s="12"/>
      <c r="GY175" s="12"/>
      <c r="GZ175" s="12"/>
      <c r="HA175" s="12"/>
      <c r="HB175" s="12"/>
      <c r="HC175" s="12"/>
      <c r="HD175" s="12"/>
      <c r="HE175" s="12"/>
      <c r="HF175" s="12"/>
      <c r="HG175" s="12"/>
      <c r="HH175" s="12"/>
      <c r="HI175" s="12"/>
      <c r="HJ175" s="12"/>
      <c r="HK175" s="12"/>
      <c r="HL175" s="12"/>
      <c r="HM175" s="12"/>
      <c r="HN175" s="12"/>
      <c r="HO175" s="12"/>
      <c r="HP175" s="12"/>
      <c r="HQ175" s="12"/>
      <c r="HR175" s="12"/>
      <c r="HS175" s="12"/>
      <c r="HT175" s="12"/>
    </row>
    <row r="176" spans="1:249" s="12" customFormat="1" ht="78.75" customHeight="1" x14ac:dyDescent="0.3">
      <c r="A176" s="15" t="s">
        <v>133</v>
      </c>
      <c r="B176" s="15" t="s">
        <v>8</v>
      </c>
      <c r="C176" s="20">
        <v>22235.78</v>
      </c>
      <c r="D176" s="20">
        <v>22235.78</v>
      </c>
      <c r="E176" s="15" t="s">
        <v>27</v>
      </c>
      <c r="F176" s="15" t="s">
        <v>134</v>
      </c>
      <c r="G176" s="10">
        <v>44178</v>
      </c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O176" s="39"/>
      <c r="BP176" s="39"/>
      <c r="BQ176" s="39"/>
      <c r="BR176" s="39"/>
      <c r="BS176" s="39"/>
      <c r="BT176" s="39"/>
      <c r="BU176" s="39"/>
      <c r="BV176" s="39"/>
      <c r="BW176" s="39"/>
      <c r="BX176" s="39"/>
      <c r="BY176" s="39"/>
      <c r="BZ176" s="39"/>
      <c r="CA176" s="39"/>
      <c r="CB176" s="39"/>
      <c r="CC176" s="39"/>
      <c r="CD176" s="39"/>
      <c r="CE176" s="39"/>
      <c r="CF176" s="39"/>
      <c r="CG176" s="39"/>
      <c r="CH176" s="39"/>
      <c r="CI176" s="39"/>
      <c r="CJ176" s="39"/>
      <c r="CK176" s="39"/>
      <c r="CL176" s="39"/>
      <c r="CM176" s="39"/>
      <c r="CN176" s="39"/>
      <c r="CO176" s="39"/>
      <c r="CP176" s="39"/>
      <c r="CQ176" s="39"/>
      <c r="CR176" s="39"/>
      <c r="CS176" s="39"/>
      <c r="CT176" s="39"/>
      <c r="CU176" s="39"/>
      <c r="CV176" s="39"/>
      <c r="CW176" s="39"/>
      <c r="CX176" s="39"/>
      <c r="CY176" s="39"/>
      <c r="CZ176" s="39"/>
      <c r="DA176" s="39"/>
      <c r="DB176" s="39"/>
      <c r="DC176" s="39"/>
      <c r="DD176" s="39"/>
      <c r="DE176" s="39"/>
      <c r="DF176" s="39"/>
      <c r="DG176" s="39"/>
      <c r="DH176" s="39"/>
      <c r="DI176" s="39"/>
      <c r="DJ176" s="39"/>
      <c r="DK176" s="39"/>
      <c r="DL176" s="39"/>
      <c r="DM176" s="39"/>
      <c r="DN176" s="39"/>
      <c r="DO176" s="39"/>
      <c r="DP176" s="39"/>
      <c r="DQ176" s="39"/>
      <c r="DR176" s="39"/>
      <c r="DS176" s="39"/>
      <c r="DT176" s="39"/>
      <c r="DU176" s="39"/>
      <c r="DV176" s="39"/>
      <c r="DW176" s="39"/>
      <c r="DX176" s="39"/>
      <c r="DY176" s="39"/>
      <c r="DZ176" s="39"/>
      <c r="EA176" s="39"/>
      <c r="EB176" s="39"/>
      <c r="EC176" s="39"/>
      <c r="ED176" s="39"/>
      <c r="EE176" s="39"/>
      <c r="EF176" s="39"/>
      <c r="EG176" s="39"/>
      <c r="EH176" s="39"/>
      <c r="EI176" s="39"/>
      <c r="EJ176" s="39"/>
      <c r="EK176" s="39"/>
      <c r="EL176" s="39"/>
      <c r="EM176" s="39"/>
      <c r="EN176" s="39"/>
      <c r="EO176" s="39"/>
      <c r="EP176" s="39"/>
      <c r="EQ176" s="39"/>
      <c r="ER176" s="39"/>
      <c r="ES176" s="39"/>
      <c r="ET176" s="39"/>
      <c r="EU176" s="39"/>
      <c r="EV176" s="39"/>
      <c r="EW176" s="39"/>
      <c r="EX176" s="39"/>
      <c r="EY176" s="39"/>
      <c r="EZ176" s="39"/>
      <c r="FA176" s="39"/>
      <c r="FB176" s="39"/>
      <c r="FC176" s="39"/>
      <c r="FD176" s="39"/>
      <c r="FE176" s="39"/>
      <c r="FF176" s="39"/>
      <c r="FG176" s="39"/>
      <c r="FH176" s="39"/>
      <c r="FI176" s="39"/>
      <c r="FJ176" s="39"/>
      <c r="FK176" s="39"/>
      <c r="FL176" s="39"/>
      <c r="FM176" s="39"/>
      <c r="FN176" s="39"/>
      <c r="FO176" s="39"/>
      <c r="FP176" s="39"/>
      <c r="FQ176" s="39"/>
      <c r="FR176" s="39"/>
      <c r="FS176" s="39"/>
      <c r="FT176" s="39"/>
      <c r="FU176" s="39"/>
      <c r="FV176" s="39"/>
      <c r="FW176" s="39"/>
      <c r="FX176" s="39"/>
      <c r="FY176" s="39"/>
      <c r="FZ176" s="39"/>
      <c r="GA176" s="39"/>
      <c r="GB176" s="39"/>
      <c r="GC176" s="39"/>
      <c r="GD176" s="39"/>
      <c r="GE176" s="39"/>
      <c r="GF176" s="39"/>
      <c r="GG176" s="39"/>
      <c r="GH176" s="39"/>
      <c r="GI176" s="39"/>
      <c r="GJ176" s="39"/>
      <c r="GK176" s="39"/>
      <c r="GL176" s="39"/>
      <c r="GM176" s="39"/>
      <c r="GN176" s="39"/>
      <c r="GO176" s="39"/>
      <c r="GP176" s="39"/>
      <c r="GQ176" s="39"/>
      <c r="GR176" s="39"/>
      <c r="GS176" s="39"/>
      <c r="GT176" s="39"/>
      <c r="GU176" s="39"/>
      <c r="GV176" s="39"/>
      <c r="GW176" s="39"/>
      <c r="GX176" s="39"/>
      <c r="GY176" s="39"/>
      <c r="GZ176" s="39"/>
      <c r="HA176" s="39"/>
      <c r="HB176" s="39"/>
      <c r="HC176" s="39"/>
      <c r="HD176" s="39"/>
      <c r="HE176" s="39"/>
      <c r="HF176" s="39"/>
      <c r="HG176" s="39"/>
      <c r="HH176" s="39"/>
      <c r="HI176" s="39"/>
      <c r="HJ176" s="39"/>
      <c r="HK176" s="39"/>
      <c r="HL176" s="39"/>
      <c r="HM176" s="39"/>
      <c r="HN176" s="39"/>
      <c r="HO176" s="39"/>
      <c r="HP176" s="39"/>
      <c r="HQ176" s="39"/>
      <c r="HR176" s="39"/>
      <c r="HS176" s="39"/>
      <c r="HT176" s="39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  <c r="IG176" s="5"/>
      <c r="IH176" s="5"/>
      <c r="II176" s="5"/>
      <c r="IJ176" s="5"/>
      <c r="IK176" s="5"/>
      <c r="IL176" s="5"/>
      <c r="IM176" s="5"/>
      <c r="IN176" s="5"/>
      <c r="IO176" s="5"/>
    </row>
    <row r="177" spans="1:249" s="12" customFormat="1" ht="78.75" customHeight="1" x14ac:dyDescent="0.25">
      <c r="A177" s="7" t="s">
        <v>432</v>
      </c>
      <c r="B177" s="6" t="s">
        <v>13</v>
      </c>
      <c r="C177" s="8">
        <v>21292.5</v>
      </c>
      <c r="D177" s="8">
        <v>7097.5</v>
      </c>
      <c r="E177" s="6" t="s">
        <v>433</v>
      </c>
      <c r="F177" s="6" t="s">
        <v>434</v>
      </c>
      <c r="G177" s="10">
        <v>44985</v>
      </c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  <c r="DM177" s="18"/>
      <c r="DN177" s="18"/>
      <c r="DO177" s="18"/>
      <c r="DP177" s="18"/>
      <c r="DQ177" s="18"/>
      <c r="DR177" s="18"/>
      <c r="DS177" s="18"/>
      <c r="DT177" s="18"/>
      <c r="DU177" s="18"/>
      <c r="DV177" s="18"/>
      <c r="DW177" s="18"/>
      <c r="DX177" s="18"/>
      <c r="DY177" s="18"/>
      <c r="DZ177" s="18"/>
      <c r="EA177" s="18"/>
      <c r="EB177" s="18"/>
      <c r="EC177" s="18"/>
      <c r="ED177" s="18"/>
      <c r="EE177" s="18"/>
      <c r="EF177" s="18"/>
      <c r="EG177" s="18"/>
      <c r="EH177" s="18"/>
      <c r="EI177" s="18"/>
      <c r="EJ177" s="18"/>
      <c r="EK177" s="18"/>
      <c r="EL177" s="18"/>
      <c r="EM177" s="18"/>
      <c r="EN177" s="18"/>
      <c r="EO177" s="18"/>
      <c r="EP177" s="18"/>
      <c r="EQ177" s="18"/>
      <c r="ER177" s="18"/>
      <c r="ES177" s="18"/>
      <c r="ET177" s="18"/>
      <c r="EU177" s="18"/>
      <c r="EV177" s="18"/>
      <c r="EW177" s="18"/>
      <c r="EX177" s="18"/>
      <c r="EY177" s="18"/>
      <c r="EZ177" s="18"/>
      <c r="FA177" s="18"/>
      <c r="FB177" s="18"/>
      <c r="FC177" s="18"/>
      <c r="FD177" s="18"/>
      <c r="FE177" s="18"/>
      <c r="FF177" s="18"/>
      <c r="FG177" s="18"/>
      <c r="FH177" s="18"/>
      <c r="FI177" s="18"/>
      <c r="FJ177" s="18"/>
      <c r="FK177" s="18"/>
      <c r="FL177" s="18"/>
      <c r="FM177" s="18"/>
      <c r="FN177" s="18"/>
      <c r="FO177" s="18"/>
      <c r="FP177" s="18"/>
      <c r="FQ177" s="18"/>
      <c r="FR177" s="18"/>
      <c r="FS177" s="18"/>
      <c r="FT177" s="18"/>
      <c r="FU177" s="18"/>
      <c r="FV177" s="18"/>
      <c r="FW177" s="18"/>
      <c r="FX177" s="18"/>
      <c r="FY177" s="18"/>
      <c r="FZ177" s="18"/>
      <c r="GA177" s="18"/>
      <c r="GB177" s="18"/>
      <c r="GC177" s="18"/>
      <c r="GD177" s="18"/>
      <c r="GE177" s="18"/>
      <c r="GF177" s="18"/>
      <c r="GG177" s="18"/>
      <c r="GH177" s="18"/>
      <c r="GI177" s="18"/>
      <c r="GJ177" s="18"/>
      <c r="GK177" s="18"/>
      <c r="GL177" s="18"/>
      <c r="GM177" s="18"/>
      <c r="GN177" s="18"/>
      <c r="GO177" s="18"/>
      <c r="GP177" s="18"/>
      <c r="GQ177" s="18"/>
      <c r="GR177" s="18"/>
      <c r="GS177" s="18"/>
      <c r="GT177" s="18"/>
      <c r="GU177" s="18"/>
      <c r="GV177" s="18"/>
      <c r="GW177" s="18"/>
      <c r="GX177" s="18"/>
      <c r="GY177" s="18"/>
      <c r="GZ177" s="18"/>
      <c r="HA177" s="18"/>
      <c r="HB177" s="18"/>
      <c r="HC177" s="18"/>
      <c r="HD177" s="18"/>
      <c r="HE177" s="18"/>
      <c r="HF177" s="18"/>
      <c r="HG177" s="18"/>
      <c r="HH177" s="18"/>
      <c r="HI177" s="18"/>
      <c r="HJ177" s="18"/>
      <c r="HK177" s="18"/>
      <c r="HL177" s="18"/>
      <c r="HM177" s="18"/>
      <c r="HN177" s="18"/>
      <c r="HO177" s="18"/>
      <c r="HP177" s="18"/>
      <c r="HQ177" s="18"/>
      <c r="HR177" s="18"/>
      <c r="HS177" s="18"/>
      <c r="HT177" s="18"/>
      <c r="HU177" s="19"/>
      <c r="HV177" s="19"/>
      <c r="HW177" s="19"/>
      <c r="HX177" s="19"/>
      <c r="HY177" s="19"/>
      <c r="HZ177" s="19"/>
      <c r="IA177" s="19"/>
      <c r="IB177" s="19"/>
      <c r="IC177" s="19"/>
      <c r="ID177" s="19"/>
      <c r="IE177" s="19"/>
      <c r="IF177" s="19"/>
      <c r="IG177" s="19"/>
      <c r="IH177" s="19"/>
      <c r="II177" s="19"/>
      <c r="IJ177" s="19"/>
      <c r="IK177" s="19"/>
      <c r="IL177" s="19"/>
      <c r="IM177" s="19"/>
      <c r="IN177" s="19"/>
      <c r="IO177" s="19"/>
    </row>
    <row r="178" spans="1:249" s="12" customFormat="1" ht="78.75" customHeight="1" x14ac:dyDescent="0.3">
      <c r="A178" s="7" t="s">
        <v>462</v>
      </c>
      <c r="B178" s="6" t="s">
        <v>22</v>
      </c>
      <c r="C178" s="8">
        <v>20706</v>
      </c>
      <c r="D178" s="8">
        <v>6902</v>
      </c>
      <c r="E178" s="6" t="s">
        <v>463</v>
      </c>
      <c r="F178" s="6" t="s">
        <v>464</v>
      </c>
      <c r="G178" s="10">
        <v>45156</v>
      </c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  <c r="DY178" s="11"/>
      <c r="DZ178" s="11"/>
      <c r="EA178" s="11"/>
      <c r="EB178" s="11"/>
      <c r="EC178" s="11"/>
      <c r="ED178" s="11"/>
      <c r="EE178" s="11"/>
      <c r="EF178" s="11"/>
      <c r="EG178" s="11"/>
      <c r="EH178" s="11"/>
      <c r="EI178" s="11"/>
      <c r="EJ178" s="11"/>
      <c r="EK178" s="11"/>
      <c r="EL178" s="11"/>
      <c r="EM178" s="11"/>
      <c r="EN178" s="11"/>
      <c r="EO178" s="11"/>
      <c r="EP178" s="11"/>
      <c r="EQ178" s="11"/>
      <c r="ER178" s="11"/>
      <c r="ES178" s="11"/>
      <c r="ET178" s="11"/>
      <c r="EU178" s="11"/>
      <c r="EV178" s="11"/>
      <c r="EW178" s="11"/>
      <c r="EX178" s="11"/>
      <c r="EY178" s="11"/>
      <c r="EZ178" s="11"/>
      <c r="FA178" s="11"/>
      <c r="FB178" s="11"/>
      <c r="FC178" s="11"/>
      <c r="FD178" s="11"/>
      <c r="FE178" s="11"/>
      <c r="FF178" s="11"/>
      <c r="FG178" s="11"/>
      <c r="FH178" s="11"/>
      <c r="FI178" s="11"/>
      <c r="FJ178" s="11"/>
      <c r="FK178" s="11"/>
      <c r="FL178" s="11"/>
      <c r="FM178" s="11"/>
      <c r="FN178" s="11"/>
      <c r="FO178" s="11"/>
      <c r="FP178" s="11"/>
      <c r="FQ178" s="11"/>
      <c r="FR178" s="11"/>
      <c r="FS178" s="11"/>
      <c r="FT178" s="11"/>
      <c r="FU178" s="11"/>
      <c r="FV178" s="11"/>
      <c r="FW178" s="11"/>
      <c r="FX178" s="11"/>
      <c r="FY178" s="11"/>
      <c r="FZ178" s="11"/>
      <c r="GA178" s="11"/>
      <c r="GB178" s="11"/>
      <c r="GC178" s="11"/>
      <c r="GD178" s="11"/>
      <c r="GE178" s="11"/>
      <c r="GF178" s="11"/>
      <c r="GG178" s="11"/>
      <c r="GH178" s="11"/>
      <c r="GI178" s="11"/>
      <c r="GJ178" s="11"/>
      <c r="GK178" s="11"/>
      <c r="GL178" s="11"/>
      <c r="GM178" s="11"/>
      <c r="GN178" s="11"/>
      <c r="GO178" s="11"/>
      <c r="GP178" s="11"/>
      <c r="GQ178" s="11"/>
      <c r="GR178" s="11"/>
      <c r="GS178" s="11"/>
      <c r="GT178" s="11"/>
      <c r="GU178" s="11"/>
      <c r="GV178" s="11"/>
      <c r="GW178" s="11"/>
      <c r="GX178" s="11"/>
      <c r="GY178" s="11"/>
      <c r="GZ178" s="11"/>
      <c r="HA178" s="11"/>
      <c r="HB178" s="11"/>
      <c r="HC178" s="11"/>
      <c r="HD178" s="11"/>
      <c r="HE178" s="11"/>
      <c r="HF178" s="11"/>
      <c r="HG178" s="11"/>
      <c r="HH178" s="11"/>
      <c r="HI178" s="11"/>
      <c r="HJ178" s="11"/>
      <c r="HK178" s="11"/>
      <c r="HL178" s="11"/>
      <c r="HM178" s="11"/>
      <c r="HN178" s="11"/>
      <c r="HO178" s="11"/>
      <c r="HP178" s="11"/>
      <c r="HQ178" s="11"/>
      <c r="HR178" s="11"/>
      <c r="HS178" s="11"/>
      <c r="HT178" s="11"/>
      <c r="HU178" s="18"/>
      <c r="HV178" s="18"/>
      <c r="HW178" s="18"/>
      <c r="HX178" s="18"/>
      <c r="HY178" s="18"/>
      <c r="HZ178" s="18"/>
      <c r="IA178" s="18"/>
      <c r="IB178" s="18"/>
      <c r="IC178" s="18"/>
      <c r="ID178" s="18"/>
      <c r="IE178" s="18"/>
      <c r="IF178" s="18"/>
      <c r="IG178" s="18"/>
      <c r="IH178" s="18"/>
      <c r="II178" s="18"/>
      <c r="IJ178" s="18"/>
      <c r="IK178" s="18"/>
      <c r="IL178" s="18"/>
      <c r="IM178" s="18"/>
      <c r="IN178" s="18"/>
      <c r="IO178" s="18"/>
    </row>
    <row r="179" spans="1:249" s="12" customFormat="1" ht="78.75" customHeight="1" x14ac:dyDescent="0.25">
      <c r="A179" s="7" t="s">
        <v>377</v>
      </c>
      <c r="B179" s="6" t="s">
        <v>8</v>
      </c>
      <c r="C179" s="8">
        <v>20075</v>
      </c>
      <c r="D179" s="8">
        <v>2500</v>
      </c>
      <c r="E179" s="6" t="s">
        <v>378</v>
      </c>
      <c r="F179" s="6" t="s">
        <v>379</v>
      </c>
      <c r="G179" s="10">
        <v>44592</v>
      </c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  <c r="DZ179" s="11"/>
      <c r="EA179" s="11"/>
      <c r="EB179" s="11"/>
      <c r="EC179" s="11"/>
      <c r="ED179" s="11"/>
      <c r="EE179" s="11"/>
      <c r="EF179" s="11"/>
      <c r="EG179" s="11"/>
      <c r="EH179" s="11"/>
      <c r="EI179" s="11"/>
      <c r="EJ179" s="11"/>
      <c r="EK179" s="11"/>
      <c r="EL179" s="11"/>
      <c r="EM179" s="11"/>
      <c r="EN179" s="11"/>
      <c r="EO179" s="11"/>
      <c r="EP179" s="11"/>
      <c r="EQ179" s="11"/>
      <c r="ER179" s="11"/>
      <c r="ES179" s="11"/>
      <c r="ET179" s="11"/>
      <c r="EU179" s="11"/>
      <c r="EV179" s="11"/>
      <c r="EW179" s="11"/>
      <c r="EX179" s="11"/>
      <c r="EY179" s="11"/>
      <c r="EZ179" s="11"/>
      <c r="FA179" s="11"/>
      <c r="FB179" s="11"/>
      <c r="FC179" s="11"/>
      <c r="FD179" s="11"/>
      <c r="FE179" s="11"/>
      <c r="FF179" s="11"/>
      <c r="FG179" s="11"/>
      <c r="FH179" s="11"/>
      <c r="FI179" s="11"/>
      <c r="FJ179" s="11"/>
      <c r="FK179" s="11"/>
      <c r="FL179" s="11"/>
      <c r="FM179" s="11"/>
      <c r="FN179" s="11"/>
      <c r="FO179" s="11"/>
      <c r="FP179" s="11"/>
      <c r="FQ179" s="11"/>
      <c r="FR179" s="11"/>
      <c r="FS179" s="11"/>
      <c r="FT179" s="11"/>
      <c r="FU179" s="11"/>
      <c r="FV179" s="11"/>
      <c r="FW179" s="11"/>
      <c r="FX179" s="11"/>
      <c r="FY179" s="11"/>
      <c r="FZ179" s="11"/>
      <c r="GA179" s="11"/>
      <c r="GB179" s="11"/>
      <c r="GC179" s="11"/>
      <c r="GD179" s="11"/>
      <c r="GE179" s="11"/>
      <c r="GF179" s="11"/>
      <c r="GG179" s="11"/>
      <c r="GH179" s="11"/>
      <c r="GI179" s="11"/>
      <c r="GJ179" s="11"/>
      <c r="GK179" s="11"/>
      <c r="GL179" s="11"/>
      <c r="GM179" s="11"/>
      <c r="GN179" s="11"/>
      <c r="GO179" s="11"/>
      <c r="GP179" s="11"/>
      <c r="GQ179" s="11"/>
      <c r="GR179" s="11"/>
      <c r="GS179" s="11"/>
      <c r="GT179" s="11"/>
      <c r="GU179" s="11"/>
      <c r="GV179" s="11"/>
      <c r="GW179" s="11"/>
      <c r="GX179" s="11"/>
      <c r="GY179" s="11"/>
      <c r="GZ179" s="11"/>
      <c r="HA179" s="11"/>
      <c r="HB179" s="11"/>
      <c r="HC179" s="11"/>
      <c r="HD179" s="11"/>
      <c r="HE179" s="11"/>
      <c r="HF179" s="11"/>
      <c r="HG179" s="11"/>
      <c r="HH179" s="11"/>
      <c r="HI179" s="11"/>
      <c r="HJ179" s="11"/>
      <c r="HK179" s="11"/>
      <c r="HL179" s="11"/>
      <c r="HM179" s="11"/>
      <c r="HN179" s="11"/>
      <c r="HO179" s="11"/>
      <c r="HP179" s="11"/>
      <c r="HQ179" s="11"/>
      <c r="HR179" s="11"/>
      <c r="HS179" s="11"/>
      <c r="HT179" s="11"/>
      <c r="HU179" s="19"/>
      <c r="HV179" s="19"/>
      <c r="HW179" s="19"/>
      <c r="HX179" s="19"/>
      <c r="HY179" s="19"/>
      <c r="HZ179" s="19"/>
      <c r="IA179" s="19"/>
      <c r="IB179" s="19"/>
      <c r="IC179" s="19"/>
      <c r="ID179" s="19"/>
      <c r="IE179" s="19"/>
      <c r="IF179" s="19"/>
      <c r="IG179" s="19"/>
      <c r="IH179" s="19"/>
      <c r="II179" s="19"/>
      <c r="IJ179" s="19"/>
      <c r="IK179" s="19"/>
      <c r="IL179" s="19"/>
      <c r="IM179" s="19"/>
      <c r="IN179" s="19"/>
      <c r="IO179" s="19"/>
    </row>
    <row r="180" spans="1:249" s="12" customFormat="1" ht="78.75" customHeight="1" x14ac:dyDescent="0.25">
      <c r="A180" s="15" t="s">
        <v>245</v>
      </c>
      <c r="B180" s="6" t="s">
        <v>8</v>
      </c>
      <c r="C180" s="8">
        <f>6490+6680+6893</f>
        <v>20063</v>
      </c>
      <c r="D180" s="8">
        <v>15181</v>
      </c>
      <c r="E180" s="6" t="s">
        <v>10</v>
      </c>
      <c r="F180" s="6" t="s">
        <v>246</v>
      </c>
      <c r="G180" s="10">
        <v>44286</v>
      </c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L180" s="34"/>
      <c r="BM180" s="34"/>
      <c r="BN180" s="34"/>
      <c r="BO180" s="34"/>
      <c r="BP180" s="34"/>
      <c r="BQ180" s="34"/>
      <c r="BR180" s="34"/>
      <c r="BS180" s="34"/>
      <c r="BT180" s="34"/>
      <c r="BU180" s="34"/>
      <c r="BV180" s="34"/>
      <c r="BW180" s="34"/>
      <c r="BX180" s="34"/>
      <c r="BY180" s="34"/>
      <c r="BZ180" s="34"/>
      <c r="CA180" s="34"/>
      <c r="CB180" s="34"/>
      <c r="CC180" s="34"/>
      <c r="CD180" s="34"/>
      <c r="CE180" s="34"/>
      <c r="CF180" s="34"/>
      <c r="CG180" s="34"/>
      <c r="CH180" s="34"/>
      <c r="CI180" s="34"/>
      <c r="CJ180" s="34"/>
      <c r="CK180" s="34"/>
      <c r="CL180" s="34"/>
      <c r="CM180" s="34"/>
      <c r="CN180" s="34"/>
      <c r="CO180" s="34"/>
      <c r="CP180" s="34"/>
      <c r="CQ180" s="34"/>
      <c r="CR180" s="34"/>
      <c r="CS180" s="34"/>
      <c r="CT180" s="34"/>
      <c r="CU180" s="34"/>
      <c r="CV180" s="34"/>
      <c r="CW180" s="34"/>
      <c r="CX180" s="34"/>
      <c r="CY180" s="34"/>
      <c r="CZ180" s="34"/>
      <c r="DA180" s="34"/>
      <c r="DB180" s="34"/>
      <c r="DC180" s="34"/>
      <c r="DD180" s="34"/>
      <c r="DE180" s="34"/>
      <c r="DF180" s="34"/>
      <c r="DG180" s="34"/>
      <c r="DH180" s="34"/>
      <c r="DI180" s="34"/>
      <c r="DJ180" s="34"/>
      <c r="DK180" s="34"/>
      <c r="DL180" s="34"/>
      <c r="DM180" s="34"/>
      <c r="DN180" s="34"/>
      <c r="DO180" s="34"/>
      <c r="DP180" s="34"/>
      <c r="DQ180" s="34"/>
      <c r="DR180" s="34"/>
      <c r="DS180" s="34"/>
      <c r="DT180" s="34"/>
      <c r="DU180" s="34"/>
      <c r="DV180" s="34"/>
      <c r="DW180" s="34"/>
      <c r="DX180" s="34"/>
      <c r="DY180" s="34"/>
      <c r="DZ180" s="34"/>
      <c r="EA180" s="34"/>
      <c r="EB180" s="34"/>
      <c r="EC180" s="34"/>
      <c r="ED180" s="34"/>
      <c r="EE180" s="34"/>
      <c r="EF180" s="34"/>
      <c r="EG180" s="34"/>
      <c r="EH180" s="34"/>
      <c r="EI180" s="34"/>
      <c r="EJ180" s="34"/>
      <c r="EK180" s="34"/>
      <c r="EL180" s="34"/>
      <c r="EM180" s="34"/>
      <c r="EN180" s="34"/>
      <c r="EO180" s="34"/>
      <c r="EP180" s="34"/>
      <c r="EQ180" s="34"/>
      <c r="ER180" s="34"/>
      <c r="ES180" s="34"/>
      <c r="ET180" s="34"/>
      <c r="EU180" s="34"/>
      <c r="EV180" s="34"/>
      <c r="EW180" s="34"/>
      <c r="EX180" s="34"/>
      <c r="EY180" s="34"/>
      <c r="EZ180" s="34"/>
      <c r="FA180" s="34"/>
      <c r="FB180" s="34"/>
      <c r="FC180" s="34"/>
      <c r="FD180" s="34"/>
      <c r="FE180" s="34"/>
      <c r="FF180" s="34"/>
      <c r="FG180" s="34"/>
      <c r="FH180" s="34"/>
      <c r="FI180" s="34"/>
      <c r="FJ180" s="34"/>
      <c r="FK180" s="34"/>
      <c r="FL180" s="34"/>
      <c r="FM180" s="34"/>
      <c r="FN180" s="34"/>
      <c r="FO180" s="34"/>
      <c r="FP180" s="34"/>
      <c r="FQ180" s="34"/>
      <c r="FR180" s="34"/>
      <c r="FS180" s="34"/>
      <c r="FT180" s="34"/>
      <c r="FU180" s="34"/>
      <c r="FV180" s="34"/>
      <c r="FW180" s="34"/>
      <c r="FX180" s="34"/>
      <c r="FY180" s="34"/>
      <c r="FZ180" s="34"/>
      <c r="GA180" s="34"/>
      <c r="GB180" s="34"/>
      <c r="GC180" s="34"/>
      <c r="GD180" s="34"/>
      <c r="GE180" s="34"/>
      <c r="GF180" s="34"/>
      <c r="GG180" s="34"/>
      <c r="GH180" s="34"/>
      <c r="GI180" s="34"/>
      <c r="GJ180" s="34"/>
      <c r="GK180" s="34"/>
      <c r="GL180" s="34"/>
      <c r="GM180" s="34"/>
      <c r="GN180" s="34"/>
      <c r="GO180" s="34"/>
      <c r="GP180" s="34"/>
      <c r="GQ180" s="34"/>
      <c r="GR180" s="34"/>
      <c r="GS180" s="34"/>
      <c r="GT180" s="34"/>
      <c r="GU180" s="34"/>
      <c r="GV180" s="34"/>
      <c r="GW180" s="34"/>
      <c r="GX180" s="34"/>
      <c r="GY180" s="34"/>
      <c r="GZ180" s="34"/>
      <c r="HA180" s="34"/>
      <c r="HB180" s="34"/>
      <c r="HC180" s="34"/>
      <c r="HD180" s="34"/>
      <c r="HE180" s="34"/>
      <c r="HF180" s="34"/>
      <c r="HG180" s="34"/>
      <c r="HH180" s="34"/>
      <c r="HI180" s="34"/>
      <c r="HJ180" s="34"/>
      <c r="HK180" s="34"/>
      <c r="HL180" s="34"/>
      <c r="HM180" s="34"/>
      <c r="HN180" s="34"/>
      <c r="HO180" s="34"/>
      <c r="HP180" s="34"/>
      <c r="HQ180" s="34"/>
      <c r="HR180" s="34"/>
      <c r="HS180" s="34"/>
      <c r="HT180" s="34"/>
      <c r="HU180" s="5"/>
      <c r="HV180" s="5"/>
      <c r="HW180" s="5"/>
      <c r="HX180" s="5"/>
      <c r="HY180" s="5"/>
      <c r="HZ180" s="5"/>
      <c r="IA180" s="5"/>
      <c r="IB180" s="5"/>
      <c r="IC180" s="5"/>
      <c r="ID180" s="5"/>
      <c r="IE180" s="5"/>
      <c r="IF180" s="5"/>
      <c r="IG180" s="5"/>
      <c r="IH180" s="5"/>
      <c r="II180" s="5"/>
      <c r="IJ180" s="5"/>
      <c r="IK180" s="5"/>
      <c r="IL180" s="5"/>
      <c r="IM180" s="5"/>
      <c r="IN180" s="5"/>
      <c r="IO180" s="5"/>
    </row>
    <row r="181" spans="1:249" s="12" customFormat="1" ht="78.75" customHeight="1" x14ac:dyDescent="0.3">
      <c r="A181" s="7" t="s">
        <v>184</v>
      </c>
      <c r="B181" s="6" t="s">
        <v>13</v>
      </c>
      <c r="C181" s="8">
        <v>20000</v>
      </c>
      <c r="D181" s="8">
        <v>5000</v>
      </c>
      <c r="E181" s="6" t="s">
        <v>29</v>
      </c>
      <c r="F181" s="6" t="s">
        <v>185</v>
      </c>
      <c r="G181" s="10">
        <v>44255</v>
      </c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  <c r="IH181" s="5"/>
      <c r="II181" s="5"/>
      <c r="IJ181" s="5"/>
      <c r="IK181" s="5"/>
      <c r="IL181" s="5"/>
      <c r="IM181" s="5"/>
      <c r="IN181" s="5"/>
      <c r="IO181" s="5"/>
    </row>
    <row r="182" spans="1:249" s="12" customFormat="1" ht="78.75" customHeight="1" x14ac:dyDescent="0.25">
      <c r="A182" s="7" t="s">
        <v>291</v>
      </c>
      <c r="B182" s="6" t="s">
        <v>8</v>
      </c>
      <c r="C182" s="8">
        <v>20000</v>
      </c>
      <c r="D182" s="8">
        <v>4000</v>
      </c>
      <c r="E182" s="6" t="s">
        <v>292</v>
      </c>
      <c r="F182" s="6" t="s">
        <v>293</v>
      </c>
      <c r="G182" s="10">
        <v>44335</v>
      </c>
      <c r="HU182" s="46"/>
      <c r="HV182" s="46"/>
      <c r="HW182" s="46"/>
      <c r="HX182" s="46"/>
      <c r="HY182" s="46"/>
      <c r="HZ182" s="46"/>
      <c r="IA182" s="46"/>
      <c r="IB182" s="46"/>
      <c r="IC182" s="46"/>
      <c r="ID182" s="46"/>
      <c r="IE182" s="46"/>
      <c r="IF182" s="46"/>
      <c r="IG182" s="46"/>
      <c r="IH182" s="46"/>
      <c r="II182" s="46"/>
      <c r="IJ182" s="46"/>
      <c r="IK182" s="46"/>
      <c r="IL182" s="46"/>
      <c r="IM182" s="46"/>
      <c r="IN182" s="46"/>
      <c r="IO182" s="46"/>
    </row>
    <row r="183" spans="1:249" s="12" customFormat="1" ht="78.75" customHeight="1" x14ac:dyDescent="0.25">
      <c r="A183" s="7" t="s">
        <v>70</v>
      </c>
      <c r="B183" s="6" t="s">
        <v>13</v>
      </c>
      <c r="C183" s="8">
        <v>19283</v>
      </c>
      <c r="D183" s="8">
        <v>6300</v>
      </c>
      <c r="E183" s="6" t="s">
        <v>71</v>
      </c>
      <c r="F183" s="6" t="s">
        <v>72</v>
      </c>
      <c r="G183" s="10">
        <v>44114</v>
      </c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  <c r="EY183" s="19"/>
      <c r="EZ183" s="19"/>
      <c r="FA183" s="19"/>
      <c r="FB183" s="19"/>
      <c r="FC183" s="19"/>
      <c r="FD183" s="19"/>
      <c r="FE183" s="19"/>
      <c r="FF183" s="19"/>
      <c r="FG183" s="19"/>
      <c r="FH183" s="19"/>
      <c r="FI183" s="19"/>
      <c r="FJ183" s="19"/>
      <c r="FK183" s="19"/>
      <c r="FL183" s="19"/>
      <c r="FM183" s="19"/>
      <c r="FN183" s="19"/>
      <c r="FO183" s="19"/>
      <c r="FP183" s="19"/>
      <c r="FQ183" s="19"/>
      <c r="FR183" s="19"/>
      <c r="FS183" s="19"/>
      <c r="FT183" s="19"/>
      <c r="FU183" s="19"/>
      <c r="FV183" s="19"/>
      <c r="FW183" s="19"/>
      <c r="FX183" s="19"/>
      <c r="FY183" s="19"/>
      <c r="FZ183" s="19"/>
      <c r="GA183" s="19"/>
      <c r="GB183" s="19"/>
      <c r="GC183" s="19"/>
      <c r="GD183" s="19"/>
      <c r="GE183" s="19"/>
      <c r="GF183" s="19"/>
      <c r="GG183" s="19"/>
      <c r="GH183" s="19"/>
      <c r="GI183" s="19"/>
      <c r="GJ183" s="19"/>
      <c r="GK183" s="19"/>
      <c r="GL183" s="19"/>
      <c r="GM183" s="19"/>
      <c r="GN183" s="19"/>
      <c r="GO183" s="19"/>
      <c r="GP183" s="19"/>
      <c r="GQ183" s="19"/>
      <c r="GR183" s="19"/>
      <c r="GS183" s="19"/>
      <c r="GT183" s="19"/>
      <c r="GU183" s="19"/>
      <c r="GV183" s="19"/>
      <c r="GW183" s="19"/>
      <c r="GX183" s="19"/>
      <c r="GY183" s="19"/>
      <c r="GZ183" s="19"/>
      <c r="HA183" s="19"/>
      <c r="HB183" s="19"/>
      <c r="HC183" s="19"/>
      <c r="HD183" s="19"/>
      <c r="HE183" s="19"/>
      <c r="HF183" s="19"/>
      <c r="HG183" s="19"/>
      <c r="HH183" s="19"/>
      <c r="HI183" s="19"/>
      <c r="HJ183" s="19"/>
      <c r="HK183" s="19"/>
      <c r="HL183" s="19"/>
      <c r="HM183" s="19"/>
      <c r="HN183" s="19"/>
      <c r="HO183" s="19"/>
      <c r="HP183" s="19"/>
      <c r="HQ183" s="19"/>
      <c r="HR183" s="19"/>
      <c r="HS183" s="19"/>
      <c r="HT183" s="19"/>
      <c r="HU183" s="19"/>
      <c r="HV183" s="19"/>
      <c r="HW183" s="19"/>
      <c r="HX183" s="19"/>
      <c r="HY183" s="19"/>
      <c r="HZ183" s="19"/>
      <c r="IA183" s="19"/>
      <c r="IB183" s="19"/>
      <c r="IC183" s="19"/>
      <c r="ID183" s="19"/>
      <c r="IE183" s="19"/>
      <c r="IF183" s="19"/>
      <c r="IG183" s="19"/>
      <c r="IH183" s="19"/>
      <c r="II183" s="19"/>
      <c r="IJ183" s="19"/>
      <c r="IK183" s="19"/>
      <c r="IL183" s="19"/>
      <c r="IM183" s="19"/>
      <c r="IN183" s="19"/>
      <c r="IO183" s="19"/>
    </row>
    <row r="184" spans="1:249" s="12" customFormat="1" ht="78.75" customHeight="1" x14ac:dyDescent="0.25">
      <c r="A184" s="7" t="s">
        <v>307</v>
      </c>
      <c r="B184" s="6" t="s">
        <v>13</v>
      </c>
      <c r="C184" s="8">
        <v>19250</v>
      </c>
      <c r="D184" s="8">
        <v>7770</v>
      </c>
      <c r="E184" s="6" t="s">
        <v>41</v>
      </c>
      <c r="F184" s="6" t="s">
        <v>308</v>
      </c>
      <c r="G184" s="10">
        <v>44377</v>
      </c>
      <c r="H184" s="11"/>
      <c r="HO184" s="11"/>
      <c r="HP184" s="11"/>
      <c r="HQ184" s="11"/>
      <c r="HR184" s="11"/>
      <c r="HS184" s="11"/>
      <c r="HT184" s="11"/>
      <c r="HU184" s="19"/>
      <c r="HV184" s="19"/>
      <c r="HW184" s="19"/>
      <c r="HX184" s="19"/>
      <c r="HY184" s="19"/>
      <c r="HZ184" s="19"/>
      <c r="IA184" s="19"/>
      <c r="IB184" s="19"/>
      <c r="IC184" s="19"/>
      <c r="ID184" s="19"/>
      <c r="IE184" s="19"/>
      <c r="IF184" s="19"/>
      <c r="IG184" s="19"/>
      <c r="IH184" s="19"/>
      <c r="II184" s="19"/>
      <c r="IJ184" s="19"/>
      <c r="IK184" s="19"/>
      <c r="IL184" s="19"/>
      <c r="IM184" s="19"/>
      <c r="IN184" s="19"/>
      <c r="IO184" s="19"/>
    </row>
    <row r="185" spans="1:249" s="19" customFormat="1" ht="76.5" x14ac:dyDescent="0.2">
      <c r="A185" s="32" t="s">
        <v>168</v>
      </c>
      <c r="B185" s="26" t="s">
        <v>116</v>
      </c>
      <c r="C185" s="25">
        <v>18900</v>
      </c>
      <c r="D185" s="25">
        <v>18900</v>
      </c>
      <c r="E185" s="26" t="s">
        <v>41</v>
      </c>
      <c r="F185" s="6" t="s">
        <v>169</v>
      </c>
      <c r="G185" s="10">
        <v>44227</v>
      </c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39"/>
      <c r="BP185" s="39"/>
      <c r="BQ185" s="39"/>
      <c r="BR185" s="39"/>
      <c r="BS185" s="39"/>
      <c r="BT185" s="39"/>
      <c r="BU185" s="39"/>
      <c r="BV185" s="39"/>
      <c r="BW185" s="39"/>
      <c r="BX185" s="39"/>
      <c r="BY185" s="39"/>
      <c r="BZ185" s="39"/>
      <c r="CA185" s="39"/>
      <c r="CB185" s="39"/>
      <c r="CC185" s="39"/>
      <c r="CD185" s="39"/>
      <c r="CE185" s="39"/>
      <c r="CF185" s="39"/>
      <c r="CG185" s="39"/>
      <c r="CH185" s="39"/>
      <c r="CI185" s="39"/>
      <c r="CJ185" s="39"/>
      <c r="CK185" s="39"/>
      <c r="CL185" s="39"/>
      <c r="CM185" s="39"/>
      <c r="CN185" s="39"/>
      <c r="CO185" s="39"/>
      <c r="CP185" s="39"/>
      <c r="CQ185" s="39"/>
      <c r="CR185" s="39"/>
      <c r="CS185" s="39"/>
      <c r="CT185" s="39"/>
      <c r="CU185" s="39"/>
      <c r="CV185" s="39"/>
      <c r="CW185" s="39"/>
      <c r="CX185" s="39"/>
      <c r="CY185" s="39"/>
      <c r="CZ185" s="39"/>
      <c r="DA185" s="39"/>
      <c r="DB185" s="39"/>
      <c r="DC185" s="39"/>
      <c r="DD185" s="39"/>
      <c r="DE185" s="39"/>
      <c r="DF185" s="39"/>
      <c r="DG185" s="39"/>
      <c r="DH185" s="39"/>
      <c r="DI185" s="39"/>
      <c r="DJ185" s="39"/>
      <c r="DK185" s="39"/>
      <c r="DL185" s="39"/>
      <c r="DM185" s="39"/>
      <c r="DN185" s="39"/>
      <c r="DO185" s="39"/>
      <c r="DP185" s="39"/>
      <c r="DQ185" s="39"/>
      <c r="DR185" s="39"/>
      <c r="DS185" s="39"/>
      <c r="DT185" s="39"/>
      <c r="DU185" s="39"/>
      <c r="DV185" s="39"/>
      <c r="DW185" s="39"/>
      <c r="DX185" s="39"/>
      <c r="DY185" s="39"/>
      <c r="DZ185" s="39"/>
      <c r="EA185" s="39"/>
      <c r="EB185" s="39"/>
      <c r="EC185" s="39"/>
      <c r="ED185" s="39"/>
      <c r="EE185" s="39"/>
      <c r="EF185" s="39"/>
      <c r="EG185" s="39"/>
      <c r="EH185" s="39"/>
      <c r="EI185" s="39"/>
      <c r="EJ185" s="39"/>
      <c r="EK185" s="39"/>
      <c r="EL185" s="39"/>
      <c r="EM185" s="39"/>
      <c r="EN185" s="39"/>
      <c r="EO185" s="39"/>
      <c r="EP185" s="39"/>
      <c r="EQ185" s="39"/>
      <c r="ER185" s="39"/>
      <c r="ES185" s="39"/>
      <c r="ET185" s="39"/>
      <c r="EU185" s="39"/>
      <c r="EV185" s="39"/>
      <c r="EW185" s="39"/>
      <c r="EX185" s="39"/>
      <c r="EY185" s="39"/>
      <c r="EZ185" s="39"/>
      <c r="FA185" s="39"/>
      <c r="FB185" s="39"/>
      <c r="FC185" s="39"/>
      <c r="FD185" s="39"/>
      <c r="FE185" s="39"/>
      <c r="FF185" s="39"/>
      <c r="FG185" s="39"/>
      <c r="FH185" s="39"/>
      <c r="FI185" s="39"/>
      <c r="FJ185" s="39"/>
      <c r="FK185" s="39"/>
      <c r="FL185" s="39"/>
      <c r="FM185" s="39"/>
      <c r="FN185" s="39"/>
      <c r="FO185" s="39"/>
      <c r="FP185" s="39"/>
      <c r="FQ185" s="39"/>
      <c r="FR185" s="39"/>
      <c r="FS185" s="39"/>
      <c r="FT185" s="39"/>
      <c r="FU185" s="39"/>
      <c r="FV185" s="39"/>
      <c r="FW185" s="39"/>
      <c r="FX185" s="39"/>
      <c r="FY185" s="39"/>
      <c r="FZ185" s="39"/>
      <c r="GA185" s="39"/>
      <c r="GB185" s="39"/>
      <c r="GC185" s="39"/>
      <c r="GD185" s="39"/>
      <c r="GE185" s="39"/>
      <c r="GF185" s="39"/>
      <c r="GG185" s="39"/>
      <c r="GH185" s="39"/>
      <c r="GI185" s="39"/>
      <c r="GJ185" s="39"/>
      <c r="GK185" s="39"/>
      <c r="GL185" s="39"/>
      <c r="GM185" s="39"/>
      <c r="GN185" s="39"/>
      <c r="GO185" s="39"/>
      <c r="GP185" s="39"/>
      <c r="GQ185" s="39"/>
      <c r="GR185" s="39"/>
      <c r="GS185" s="39"/>
      <c r="GT185" s="39"/>
      <c r="GU185" s="39"/>
      <c r="GV185" s="39"/>
      <c r="GW185" s="39"/>
      <c r="GX185" s="39"/>
      <c r="GY185" s="39"/>
      <c r="GZ185" s="39"/>
      <c r="HA185" s="39"/>
      <c r="HB185" s="39"/>
      <c r="HC185" s="39"/>
      <c r="HD185" s="39"/>
      <c r="HE185" s="39"/>
      <c r="HF185" s="39"/>
      <c r="HG185" s="39"/>
      <c r="HH185" s="39"/>
      <c r="HI185" s="39"/>
      <c r="HJ185" s="39"/>
      <c r="HK185" s="39"/>
      <c r="HL185" s="39"/>
      <c r="HM185" s="39"/>
      <c r="HN185" s="39"/>
      <c r="HO185" s="39"/>
      <c r="HP185" s="39"/>
      <c r="HQ185" s="39"/>
      <c r="HR185" s="39"/>
      <c r="HS185" s="39"/>
      <c r="HT185" s="39"/>
      <c r="HU185" s="5"/>
      <c r="HV185" s="5"/>
      <c r="HW185" s="5"/>
      <c r="HX185" s="5"/>
      <c r="HY185" s="5"/>
      <c r="HZ185" s="5"/>
      <c r="IA185" s="5"/>
      <c r="IB185" s="5"/>
      <c r="IC185" s="5"/>
      <c r="ID185" s="5"/>
      <c r="IE185" s="5"/>
      <c r="IF185" s="5"/>
      <c r="IG185" s="5"/>
      <c r="IH185" s="5"/>
      <c r="II185" s="5"/>
      <c r="IJ185" s="5"/>
      <c r="IK185" s="5"/>
      <c r="IL185" s="5"/>
      <c r="IM185" s="5"/>
      <c r="IN185" s="5"/>
      <c r="IO185" s="5"/>
    </row>
    <row r="186" spans="1:249" s="12" customFormat="1" ht="63.75" customHeight="1" x14ac:dyDescent="0.25">
      <c r="A186" s="49" t="s">
        <v>138</v>
      </c>
      <c r="B186" s="48" t="s">
        <v>13</v>
      </c>
      <c r="C186" s="54">
        <v>18580</v>
      </c>
      <c r="D186" s="54">
        <v>4645</v>
      </c>
      <c r="E186" s="48" t="s">
        <v>29</v>
      </c>
      <c r="F186" s="66" t="s">
        <v>139</v>
      </c>
      <c r="G186" s="55">
        <v>44185</v>
      </c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  <c r="DY186" s="11"/>
      <c r="DZ186" s="11"/>
      <c r="EA186" s="11"/>
      <c r="EB186" s="11"/>
      <c r="EC186" s="11"/>
      <c r="ED186" s="11"/>
      <c r="EE186" s="11"/>
      <c r="EF186" s="11"/>
      <c r="EG186" s="11"/>
      <c r="EH186" s="11"/>
      <c r="EI186" s="11"/>
      <c r="EJ186" s="11"/>
      <c r="EK186" s="11"/>
      <c r="EL186" s="11"/>
      <c r="EM186" s="11"/>
      <c r="EN186" s="11"/>
      <c r="EO186" s="11"/>
      <c r="EP186" s="11"/>
      <c r="EQ186" s="11"/>
      <c r="ER186" s="11"/>
      <c r="ES186" s="11"/>
      <c r="ET186" s="11"/>
      <c r="EU186" s="11"/>
      <c r="EV186" s="11"/>
      <c r="EW186" s="11"/>
      <c r="EX186" s="11"/>
      <c r="EY186" s="11"/>
      <c r="EZ186" s="11"/>
      <c r="FA186" s="11"/>
      <c r="FB186" s="11"/>
      <c r="FC186" s="11"/>
      <c r="FD186" s="11"/>
      <c r="FE186" s="11"/>
      <c r="FF186" s="11"/>
      <c r="FG186" s="11"/>
      <c r="FH186" s="11"/>
      <c r="FI186" s="11"/>
      <c r="FJ186" s="11"/>
      <c r="FK186" s="11"/>
      <c r="FL186" s="11"/>
      <c r="FM186" s="11"/>
      <c r="FN186" s="11"/>
      <c r="FO186" s="11"/>
      <c r="FP186" s="11"/>
      <c r="FQ186" s="11"/>
      <c r="FR186" s="11"/>
      <c r="FS186" s="11"/>
      <c r="FT186" s="11"/>
      <c r="FU186" s="11"/>
      <c r="FV186" s="11"/>
      <c r="FW186" s="11"/>
      <c r="FX186" s="11"/>
      <c r="FY186" s="11"/>
      <c r="FZ186" s="11"/>
      <c r="GA186" s="11"/>
      <c r="GB186" s="11"/>
      <c r="GC186" s="11"/>
      <c r="GD186" s="11"/>
      <c r="GE186" s="11"/>
      <c r="GF186" s="11"/>
      <c r="GG186" s="11"/>
      <c r="GH186" s="11"/>
      <c r="GI186" s="11"/>
      <c r="GJ186" s="11"/>
      <c r="GK186" s="11"/>
      <c r="GL186" s="11"/>
      <c r="GM186" s="11"/>
      <c r="GN186" s="11"/>
      <c r="GO186" s="11"/>
      <c r="GP186" s="11"/>
      <c r="GQ186" s="11"/>
      <c r="GR186" s="11"/>
      <c r="GS186" s="11"/>
      <c r="GT186" s="11"/>
      <c r="GU186" s="11"/>
      <c r="GV186" s="11"/>
      <c r="GW186" s="11"/>
      <c r="GX186" s="11"/>
      <c r="GY186" s="11"/>
      <c r="GZ186" s="11"/>
      <c r="HA186" s="11"/>
      <c r="HB186" s="11"/>
      <c r="HC186" s="11"/>
      <c r="HD186" s="11"/>
      <c r="HE186" s="11"/>
      <c r="HF186" s="11"/>
      <c r="HG186" s="11"/>
      <c r="HH186" s="11"/>
      <c r="HI186" s="11"/>
      <c r="HJ186" s="11"/>
      <c r="HK186" s="11"/>
      <c r="HL186" s="11"/>
      <c r="HM186" s="11"/>
      <c r="HN186" s="11"/>
      <c r="HU186" s="19"/>
      <c r="HV186" s="19"/>
      <c r="HW186" s="19"/>
      <c r="HX186" s="19"/>
      <c r="HY186" s="19"/>
      <c r="HZ186" s="19"/>
      <c r="IA186" s="19"/>
      <c r="IB186" s="19"/>
      <c r="IC186" s="19"/>
      <c r="ID186" s="19"/>
      <c r="IE186" s="19"/>
      <c r="IF186" s="19"/>
      <c r="IG186" s="19"/>
      <c r="IH186" s="19"/>
      <c r="II186" s="19"/>
      <c r="IJ186" s="19"/>
      <c r="IK186" s="19"/>
      <c r="IL186" s="19"/>
      <c r="IM186" s="19"/>
      <c r="IN186" s="19"/>
      <c r="IO186" s="19"/>
    </row>
    <row r="187" spans="1:249" s="12" customFormat="1" ht="63.75" customHeight="1" x14ac:dyDescent="0.25">
      <c r="A187" s="49" t="s">
        <v>189</v>
      </c>
      <c r="B187" s="48" t="s">
        <v>8</v>
      </c>
      <c r="C187" s="54">
        <v>17583.080000000002</v>
      </c>
      <c r="D187" s="54">
        <v>17583.080000000002</v>
      </c>
      <c r="E187" s="48" t="s">
        <v>190</v>
      </c>
      <c r="F187" s="48" t="s">
        <v>54</v>
      </c>
      <c r="G187" s="55">
        <v>44257</v>
      </c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  <c r="EY187" s="19"/>
      <c r="EZ187" s="19"/>
      <c r="FA187" s="19"/>
      <c r="FB187" s="19"/>
      <c r="FC187" s="19"/>
      <c r="FD187" s="19"/>
      <c r="FE187" s="19"/>
      <c r="FF187" s="19"/>
      <c r="FG187" s="19"/>
      <c r="FH187" s="19"/>
      <c r="FI187" s="19"/>
      <c r="FJ187" s="19"/>
      <c r="FK187" s="19"/>
      <c r="FL187" s="19"/>
      <c r="FM187" s="19"/>
      <c r="FN187" s="19"/>
      <c r="FO187" s="19"/>
      <c r="FP187" s="19"/>
      <c r="FQ187" s="19"/>
      <c r="FR187" s="19"/>
      <c r="FS187" s="19"/>
      <c r="FT187" s="19"/>
      <c r="FU187" s="19"/>
      <c r="FV187" s="19"/>
      <c r="FW187" s="19"/>
      <c r="FX187" s="19"/>
      <c r="FY187" s="19"/>
      <c r="FZ187" s="19"/>
      <c r="GA187" s="19"/>
      <c r="GB187" s="19"/>
      <c r="GC187" s="19"/>
      <c r="GD187" s="19"/>
      <c r="GE187" s="19"/>
      <c r="GF187" s="19"/>
      <c r="GG187" s="19"/>
      <c r="GH187" s="19"/>
      <c r="GI187" s="19"/>
      <c r="GJ187" s="19"/>
      <c r="GK187" s="19"/>
      <c r="GL187" s="19"/>
      <c r="GM187" s="19"/>
      <c r="GN187" s="19"/>
      <c r="GO187" s="19"/>
      <c r="GP187" s="19"/>
      <c r="GQ187" s="19"/>
      <c r="GR187" s="19"/>
      <c r="GS187" s="19"/>
      <c r="GT187" s="19"/>
      <c r="GU187" s="19"/>
      <c r="GV187" s="19"/>
      <c r="GW187" s="19"/>
      <c r="GX187" s="19"/>
      <c r="GY187" s="19"/>
      <c r="GZ187" s="19"/>
      <c r="HA187" s="19"/>
      <c r="HB187" s="19"/>
      <c r="HC187" s="19"/>
      <c r="HD187" s="19"/>
      <c r="HE187" s="19"/>
      <c r="HF187" s="19"/>
      <c r="HG187" s="19"/>
      <c r="HH187" s="19"/>
      <c r="HI187" s="19"/>
      <c r="HJ187" s="19"/>
      <c r="HK187" s="19"/>
      <c r="HL187" s="19"/>
      <c r="HM187" s="19"/>
      <c r="HN187" s="19"/>
      <c r="HO187" s="19"/>
      <c r="HP187" s="19"/>
      <c r="HQ187" s="19"/>
      <c r="HR187" s="19"/>
      <c r="HS187" s="19"/>
      <c r="HT187" s="19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  <c r="IF187" s="5"/>
      <c r="IG187" s="5"/>
      <c r="IH187" s="5"/>
      <c r="II187" s="5"/>
      <c r="IJ187" s="5"/>
      <c r="IK187" s="5"/>
      <c r="IL187" s="5"/>
      <c r="IM187" s="5"/>
      <c r="IN187" s="5"/>
      <c r="IO187" s="5"/>
    </row>
    <row r="188" spans="1:249" s="14" customFormat="1" ht="63.75" customHeight="1" x14ac:dyDescent="0.3">
      <c r="A188" s="49" t="s">
        <v>460</v>
      </c>
      <c r="B188" s="48" t="s">
        <v>13</v>
      </c>
      <c r="C188" s="54">
        <v>17135</v>
      </c>
      <c r="D188" s="54" t="s">
        <v>9</v>
      </c>
      <c r="E188" s="48" t="s">
        <v>19</v>
      </c>
      <c r="F188" s="48" t="s">
        <v>461</v>
      </c>
      <c r="G188" s="55">
        <v>45138</v>
      </c>
      <c r="HO188" s="6"/>
      <c r="HP188" s="6"/>
      <c r="HQ188" s="6"/>
      <c r="HR188" s="6"/>
      <c r="HS188" s="6"/>
      <c r="HT188" s="6"/>
    </row>
    <row r="189" spans="1:249" s="12" customFormat="1" ht="63.75" customHeight="1" x14ac:dyDescent="0.25">
      <c r="A189" s="7" t="s">
        <v>344</v>
      </c>
      <c r="B189" s="6" t="s">
        <v>22</v>
      </c>
      <c r="C189" s="8">
        <v>16587.84</v>
      </c>
      <c r="D189" s="8">
        <v>1662.84</v>
      </c>
      <c r="E189" s="6" t="s">
        <v>41</v>
      </c>
      <c r="F189" s="6" t="s">
        <v>345</v>
      </c>
      <c r="G189" s="10">
        <v>44451</v>
      </c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  <c r="CT189" s="18"/>
      <c r="CU189" s="18"/>
      <c r="CV189" s="18"/>
      <c r="CW189" s="18"/>
      <c r="CX189" s="18"/>
      <c r="CY189" s="18"/>
      <c r="CZ189" s="18"/>
      <c r="DA189" s="18"/>
      <c r="DB189" s="18"/>
      <c r="DC189" s="18"/>
      <c r="DD189" s="18"/>
      <c r="DE189" s="18"/>
      <c r="DF189" s="18"/>
      <c r="DG189" s="18"/>
      <c r="DH189" s="18"/>
      <c r="DI189" s="18"/>
      <c r="DJ189" s="18"/>
      <c r="DK189" s="18"/>
      <c r="DL189" s="18"/>
      <c r="DM189" s="18"/>
      <c r="DN189" s="18"/>
      <c r="DO189" s="18"/>
      <c r="DP189" s="18"/>
      <c r="DQ189" s="18"/>
      <c r="DR189" s="18"/>
      <c r="DS189" s="18"/>
      <c r="DT189" s="18"/>
      <c r="DU189" s="18"/>
      <c r="DV189" s="18"/>
      <c r="DW189" s="18"/>
      <c r="DX189" s="18"/>
      <c r="DY189" s="18"/>
      <c r="DZ189" s="18"/>
      <c r="EA189" s="18"/>
      <c r="EB189" s="18"/>
      <c r="EC189" s="18"/>
      <c r="ED189" s="18"/>
      <c r="EE189" s="18"/>
      <c r="EF189" s="18"/>
      <c r="EG189" s="18"/>
      <c r="EH189" s="18"/>
      <c r="EI189" s="18"/>
      <c r="EJ189" s="18"/>
      <c r="EK189" s="18"/>
      <c r="EL189" s="18"/>
      <c r="EM189" s="18"/>
      <c r="EN189" s="18"/>
      <c r="EO189" s="18"/>
      <c r="EP189" s="18"/>
      <c r="EQ189" s="18"/>
      <c r="ER189" s="18"/>
      <c r="ES189" s="18"/>
      <c r="ET189" s="18"/>
      <c r="EU189" s="18"/>
      <c r="EV189" s="18"/>
      <c r="EW189" s="18"/>
      <c r="EX189" s="18"/>
      <c r="EY189" s="18"/>
      <c r="EZ189" s="18"/>
      <c r="FA189" s="18"/>
      <c r="FB189" s="18"/>
      <c r="FC189" s="18"/>
      <c r="FD189" s="18"/>
      <c r="FE189" s="18"/>
      <c r="FF189" s="18"/>
      <c r="FG189" s="18"/>
      <c r="FH189" s="18"/>
      <c r="FI189" s="18"/>
      <c r="FJ189" s="18"/>
      <c r="FK189" s="18"/>
      <c r="FL189" s="18"/>
      <c r="FM189" s="18"/>
      <c r="FN189" s="18"/>
      <c r="FO189" s="18"/>
      <c r="FP189" s="18"/>
      <c r="FQ189" s="18"/>
      <c r="FR189" s="18"/>
      <c r="FS189" s="18"/>
      <c r="FT189" s="18"/>
      <c r="FU189" s="18"/>
      <c r="FV189" s="18"/>
      <c r="FW189" s="18"/>
      <c r="FX189" s="18"/>
      <c r="FY189" s="18"/>
      <c r="FZ189" s="18"/>
      <c r="GA189" s="18"/>
      <c r="GB189" s="18"/>
      <c r="GC189" s="18"/>
      <c r="GD189" s="18"/>
      <c r="GE189" s="18"/>
      <c r="GF189" s="18"/>
      <c r="GG189" s="18"/>
      <c r="GH189" s="18"/>
      <c r="GI189" s="18"/>
      <c r="GJ189" s="18"/>
      <c r="GK189" s="18"/>
      <c r="GL189" s="18"/>
      <c r="GM189" s="18"/>
      <c r="GN189" s="18"/>
      <c r="GO189" s="18"/>
      <c r="GP189" s="18"/>
      <c r="GQ189" s="18"/>
      <c r="GR189" s="18"/>
      <c r="GS189" s="18"/>
      <c r="GT189" s="18"/>
      <c r="GU189" s="18"/>
      <c r="GV189" s="18"/>
      <c r="GW189" s="18"/>
      <c r="GX189" s="18"/>
      <c r="GY189" s="18"/>
      <c r="GZ189" s="18"/>
      <c r="HA189" s="18"/>
      <c r="HB189" s="18"/>
      <c r="HC189" s="18"/>
      <c r="HD189" s="18"/>
      <c r="HE189" s="18"/>
      <c r="HF189" s="18"/>
      <c r="HG189" s="18"/>
      <c r="HH189" s="18"/>
      <c r="HI189" s="18"/>
      <c r="HJ189" s="18"/>
      <c r="HK189" s="18"/>
      <c r="HL189" s="18"/>
      <c r="HM189" s="18"/>
      <c r="HN189" s="18"/>
      <c r="HO189" s="18"/>
      <c r="HP189" s="18"/>
      <c r="HQ189" s="18"/>
      <c r="HR189" s="18"/>
      <c r="HS189" s="18"/>
      <c r="HT189" s="18"/>
      <c r="HU189" s="19"/>
      <c r="HV189" s="19"/>
      <c r="HW189" s="19"/>
      <c r="HX189" s="19"/>
      <c r="HY189" s="19"/>
      <c r="HZ189" s="19"/>
      <c r="IA189" s="19"/>
      <c r="IB189" s="19"/>
      <c r="IC189" s="19"/>
      <c r="ID189" s="19"/>
      <c r="IE189" s="19"/>
      <c r="IF189" s="19"/>
      <c r="IG189" s="19"/>
      <c r="IH189" s="19"/>
      <c r="II189" s="19"/>
      <c r="IJ189" s="19"/>
      <c r="IK189" s="19"/>
      <c r="IL189" s="19"/>
      <c r="IM189" s="19"/>
      <c r="IN189" s="19"/>
      <c r="IO189" s="19"/>
    </row>
    <row r="190" spans="1:249" s="19" customFormat="1" ht="51.95" customHeight="1" x14ac:dyDescent="0.25">
      <c r="A190" s="58" t="s">
        <v>342</v>
      </c>
      <c r="B190" s="58" t="s">
        <v>26</v>
      </c>
      <c r="C190" s="59">
        <v>16500</v>
      </c>
      <c r="D190" s="59">
        <v>5500</v>
      </c>
      <c r="E190" s="58" t="s">
        <v>10</v>
      </c>
      <c r="F190" s="58" t="s">
        <v>343</v>
      </c>
      <c r="G190" s="55">
        <v>44439</v>
      </c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12"/>
      <c r="EI190" s="12"/>
      <c r="EJ190" s="12"/>
      <c r="EK190" s="12"/>
      <c r="EL190" s="12"/>
      <c r="EM190" s="12"/>
      <c r="EN190" s="12"/>
      <c r="EO190" s="12"/>
      <c r="EP190" s="12"/>
      <c r="EQ190" s="12"/>
      <c r="ER190" s="12"/>
      <c r="ES190" s="12"/>
      <c r="ET190" s="12"/>
      <c r="EU190" s="12"/>
      <c r="EV190" s="12"/>
      <c r="EW190" s="12"/>
      <c r="EX190" s="12"/>
      <c r="EY190" s="12"/>
      <c r="EZ190" s="12"/>
      <c r="FA190" s="12"/>
      <c r="FB190" s="12"/>
      <c r="FC190" s="12"/>
      <c r="FD190" s="12"/>
      <c r="FE190" s="12"/>
      <c r="FF190" s="12"/>
      <c r="FG190" s="12"/>
      <c r="FH190" s="12"/>
      <c r="FI190" s="12"/>
      <c r="FJ190" s="12"/>
      <c r="FK190" s="12"/>
      <c r="FL190" s="12"/>
      <c r="FM190" s="12"/>
      <c r="FN190" s="12"/>
      <c r="FO190" s="12"/>
      <c r="FP190" s="12"/>
      <c r="FQ190" s="12"/>
      <c r="FR190" s="12"/>
      <c r="FS190" s="12"/>
      <c r="FT190" s="12"/>
      <c r="FU190" s="12"/>
      <c r="FV190" s="12"/>
      <c r="FW190" s="12"/>
      <c r="FX190" s="12"/>
      <c r="FY190" s="12"/>
      <c r="FZ190" s="12"/>
      <c r="GA190" s="12"/>
      <c r="GB190" s="12"/>
      <c r="GC190" s="12"/>
      <c r="GD190" s="12"/>
      <c r="GE190" s="12"/>
      <c r="GF190" s="12"/>
      <c r="GG190" s="12"/>
      <c r="GH190" s="12"/>
      <c r="GI190" s="12"/>
      <c r="GJ190" s="12"/>
      <c r="GK190" s="12"/>
      <c r="GL190" s="12"/>
      <c r="GM190" s="12"/>
      <c r="GN190" s="12"/>
      <c r="GO190" s="12"/>
      <c r="GP190" s="12"/>
      <c r="GQ190" s="12"/>
      <c r="GR190" s="12"/>
      <c r="GS190" s="12"/>
      <c r="GT190" s="12"/>
      <c r="GU190" s="12"/>
      <c r="GV190" s="12"/>
      <c r="GW190" s="12"/>
      <c r="GX190" s="12"/>
      <c r="GY190" s="12"/>
      <c r="GZ190" s="12"/>
      <c r="HA190" s="12"/>
      <c r="HB190" s="12"/>
      <c r="HC190" s="12"/>
      <c r="HD190" s="12"/>
      <c r="HE190" s="12"/>
      <c r="HF190" s="12"/>
      <c r="HG190" s="12"/>
      <c r="HH190" s="12"/>
      <c r="HI190" s="12"/>
      <c r="HJ190" s="12"/>
      <c r="HK190" s="12"/>
      <c r="HL190" s="12"/>
      <c r="HM190" s="12"/>
      <c r="HN190" s="12"/>
      <c r="HO190" s="17"/>
      <c r="HP190" s="17"/>
      <c r="HQ190" s="17"/>
      <c r="HR190" s="17"/>
      <c r="HS190" s="17"/>
      <c r="HT190" s="17"/>
    </row>
    <row r="191" spans="1:249" s="12" customFormat="1" ht="79.150000000000006" x14ac:dyDescent="0.3">
      <c r="A191" s="40" t="s">
        <v>384</v>
      </c>
      <c r="B191" s="40" t="s">
        <v>182</v>
      </c>
      <c r="C191" s="41">
        <v>16056</v>
      </c>
      <c r="D191" s="41">
        <v>5352</v>
      </c>
      <c r="E191" s="40" t="s">
        <v>10</v>
      </c>
      <c r="F191" s="35" t="s">
        <v>385</v>
      </c>
      <c r="G191" s="36">
        <v>44592</v>
      </c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  <c r="DV191" s="11"/>
      <c r="DW191" s="11"/>
      <c r="DX191" s="11"/>
      <c r="DY191" s="11"/>
      <c r="DZ191" s="11"/>
      <c r="EA191" s="11"/>
      <c r="EB191" s="11"/>
      <c r="EC191" s="11"/>
      <c r="ED191" s="11"/>
      <c r="EE191" s="11"/>
      <c r="EF191" s="11"/>
      <c r="EG191" s="11"/>
      <c r="EH191" s="11"/>
      <c r="EI191" s="11"/>
      <c r="EJ191" s="11"/>
      <c r="EK191" s="11"/>
      <c r="EL191" s="11"/>
      <c r="EM191" s="11"/>
      <c r="EN191" s="11"/>
      <c r="EO191" s="11"/>
      <c r="EP191" s="11"/>
      <c r="EQ191" s="11"/>
      <c r="ER191" s="11"/>
      <c r="ES191" s="11"/>
      <c r="ET191" s="11"/>
      <c r="EU191" s="11"/>
      <c r="EV191" s="11"/>
      <c r="EW191" s="11"/>
      <c r="EX191" s="11"/>
      <c r="EY191" s="11"/>
      <c r="EZ191" s="11"/>
      <c r="FA191" s="11"/>
      <c r="FB191" s="11"/>
      <c r="FC191" s="11"/>
      <c r="FD191" s="11"/>
      <c r="FE191" s="11"/>
      <c r="FF191" s="11"/>
      <c r="FG191" s="11"/>
      <c r="FH191" s="11"/>
      <c r="FI191" s="11"/>
      <c r="FJ191" s="11"/>
      <c r="FK191" s="11"/>
      <c r="FL191" s="11"/>
      <c r="FM191" s="11"/>
      <c r="FN191" s="11"/>
      <c r="FO191" s="11"/>
      <c r="FP191" s="11"/>
      <c r="FQ191" s="11"/>
      <c r="FR191" s="11"/>
      <c r="FS191" s="11"/>
      <c r="FT191" s="11"/>
      <c r="FU191" s="11"/>
      <c r="FV191" s="11"/>
      <c r="FW191" s="11"/>
      <c r="FX191" s="11"/>
      <c r="FY191" s="11"/>
      <c r="FZ191" s="11"/>
      <c r="GA191" s="11"/>
      <c r="GB191" s="11"/>
      <c r="GC191" s="11"/>
      <c r="GD191" s="11"/>
      <c r="GE191" s="11"/>
      <c r="GF191" s="11"/>
      <c r="GG191" s="11"/>
      <c r="GH191" s="11"/>
      <c r="GI191" s="11"/>
      <c r="GJ191" s="11"/>
      <c r="GK191" s="11"/>
      <c r="GL191" s="11"/>
      <c r="GM191" s="11"/>
      <c r="GN191" s="11"/>
      <c r="GO191" s="11"/>
      <c r="GP191" s="11"/>
      <c r="GQ191" s="11"/>
      <c r="GR191" s="11"/>
      <c r="GS191" s="11"/>
      <c r="GT191" s="11"/>
      <c r="GU191" s="11"/>
      <c r="GV191" s="11"/>
      <c r="GW191" s="11"/>
      <c r="GX191" s="11"/>
      <c r="GY191" s="11"/>
      <c r="GZ191" s="11"/>
      <c r="HA191" s="11"/>
      <c r="HB191" s="11"/>
      <c r="HC191" s="11"/>
      <c r="HD191" s="11"/>
      <c r="HE191" s="11"/>
      <c r="HF191" s="11"/>
      <c r="HG191" s="11"/>
      <c r="HH191" s="11"/>
      <c r="HI191" s="11"/>
      <c r="HJ191" s="11"/>
      <c r="HK191" s="11"/>
      <c r="HL191" s="11"/>
      <c r="HM191" s="11"/>
      <c r="HN191" s="11"/>
      <c r="HO191" s="11"/>
      <c r="HP191" s="11"/>
      <c r="HQ191" s="11"/>
      <c r="HR191" s="11"/>
      <c r="HS191" s="11"/>
      <c r="HT191" s="11"/>
    </row>
    <row r="192" spans="1:249" s="19" customFormat="1" ht="69" customHeight="1" x14ac:dyDescent="0.25">
      <c r="A192" s="15" t="s">
        <v>140</v>
      </c>
      <c r="B192" s="15" t="s">
        <v>8</v>
      </c>
      <c r="C192" s="20">
        <v>16000</v>
      </c>
      <c r="D192" s="20">
        <v>16000</v>
      </c>
      <c r="E192" s="15" t="s">
        <v>27</v>
      </c>
      <c r="F192" s="15" t="s">
        <v>141</v>
      </c>
      <c r="G192" s="10">
        <v>44196</v>
      </c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12"/>
      <c r="EI192" s="12"/>
      <c r="EJ192" s="12"/>
      <c r="EK192" s="12"/>
      <c r="EL192" s="12"/>
      <c r="EM192" s="12"/>
      <c r="EN192" s="12"/>
      <c r="EO192" s="12"/>
      <c r="EP192" s="12"/>
      <c r="EQ192" s="12"/>
      <c r="ER192" s="12"/>
      <c r="ES192" s="12"/>
      <c r="ET192" s="12"/>
      <c r="EU192" s="12"/>
      <c r="EV192" s="12"/>
      <c r="EW192" s="12"/>
      <c r="EX192" s="12"/>
      <c r="EY192" s="12"/>
      <c r="EZ192" s="12"/>
      <c r="FA192" s="12"/>
      <c r="FB192" s="12"/>
      <c r="FC192" s="12"/>
      <c r="FD192" s="12"/>
      <c r="FE192" s="12"/>
      <c r="FF192" s="12"/>
      <c r="FG192" s="12"/>
      <c r="FH192" s="12"/>
      <c r="FI192" s="12"/>
      <c r="FJ192" s="12"/>
      <c r="FK192" s="12"/>
      <c r="FL192" s="12"/>
      <c r="FM192" s="12"/>
      <c r="FN192" s="12"/>
      <c r="FO192" s="12"/>
      <c r="FP192" s="12"/>
      <c r="FQ192" s="12"/>
      <c r="FR192" s="12"/>
      <c r="FS192" s="12"/>
      <c r="FT192" s="12"/>
      <c r="FU192" s="12"/>
      <c r="FV192" s="12"/>
      <c r="FW192" s="12"/>
      <c r="FX192" s="12"/>
      <c r="FY192" s="12"/>
      <c r="FZ192" s="12"/>
      <c r="GA192" s="12"/>
      <c r="GB192" s="12"/>
      <c r="GC192" s="12"/>
      <c r="GD192" s="12"/>
      <c r="GE192" s="12"/>
      <c r="GF192" s="12"/>
      <c r="GG192" s="12"/>
      <c r="GH192" s="12"/>
      <c r="GI192" s="12"/>
      <c r="GJ192" s="12"/>
      <c r="GK192" s="12"/>
      <c r="GL192" s="12"/>
      <c r="GM192" s="12"/>
      <c r="GN192" s="12"/>
      <c r="GO192" s="12"/>
      <c r="GP192" s="12"/>
      <c r="GQ192" s="12"/>
      <c r="GR192" s="12"/>
      <c r="GS192" s="12"/>
      <c r="GT192" s="12"/>
      <c r="GU192" s="12"/>
      <c r="GV192" s="12"/>
      <c r="GW192" s="12"/>
      <c r="GX192" s="12"/>
      <c r="GY192" s="12"/>
      <c r="GZ192" s="12"/>
      <c r="HA192" s="12"/>
      <c r="HB192" s="12"/>
      <c r="HC192" s="12"/>
      <c r="HD192" s="12"/>
      <c r="HE192" s="12"/>
      <c r="HF192" s="12"/>
      <c r="HG192" s="12"/>
      <c r="HH192" s="12"/>
      <c r="HI192" s="12"/>
      <c r="HJ192" s="12"/>
      <c r="HK192" s="12"/>
      <c r="HL192" s="12"/>
      <c r="HM192" s="12"/>
      <c r="HN192" s="12"/>
      <c r="HO192" s="12"/>
      <c r="HP192" s="12"/>
      <c r="HQ192" s="12"/>
      <c r="HR192" s="12"/>
      <c r="HS192" s="12"/>
      <c r="HT192" s="12"/>
      <c r="HU192" s="11"/>
      <c r="HV192" s="11"/>
      <c r="HW192" s="11"/>
      <c r="HX192" s="11"/>
      <c r="HY192" s="11"/>
      <c r="HZ192" s="11"/>
      <c r="IA192" s="11"/>
      <c r="IB192" s="11"/>
      <c r="IC192" s="11"/>
      <c r="ID192" s="11"/>
      <c r="IE192" s="11"/>
      <c r="IF192" s="11"/>
      <c r="IG192" s="11"/>
      <c r="IH192" s="11"/>
      <c r="II192" s="11"/>
      <c r="IJ192" s="11"/>
      <c r="IK192" s="11"/>
      <c r="IL192" s="11"/>
      <c r="IM192" s="11"/>
      <c r="IN192" s="11"/>
      <c r="IO192" s="11"/>
    </row>
    <row r="193" spans="1:249" s="19" customFormat="1" ht="96.75" customHeight="1" x14ac:dyDescent="0.25">
      <c r="A193" s="7" t="s">
        <v>380</v>
      </c>
      <c r="B193" s="6" t="s">
        <v>182</v>
      </c>
      <c r="C193" s="65">
        <v>15535.8</v>
      </c>
      <c r="D193" s="65">
        <v>5178.6000000000004</v>
      </c>
      <c r="E193" s="6" t="s">
        <v>10</v>
      </c>
      <c r="F193" s="6" t="s">
        <v>381</v>
      </c>
      <c r="G193" s="10">
        <v>44592</v>
      </c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  <c r="CV193" s="18"/>
      <c r="CW193" s="18"/>
      <c r="CX193" s="18"/>
      <c r="CY193" s="18"/>
      <c r="CZ193" s="18"/>
      <c r="DA193" s="18"/>
      <c r="DB193" s="18"/>
      <c r="DC193" s="18"/>
      <c r="DD193" s="18"/>
      <c r="DE193" s="18"/>
      <c r="DF193" s="18"/>
      <c r="DG193" s="18"/>
      <c r="DH193" s="18"/>
      <c r="DI193" s="18"/>
      <c r="DJ193" s="18"/>
      <c r="DK193" s="18"/>
      <c r="DL193" s="18"/>
      <c r="DM193" s="18"/>
      <c r="DN193" s="18"/>
      <c r="DO193" s="18"/>
      <c r="DP193" s="18"/>
      <c r="DQ193" s="18"/>
      <c r="DR193" s="18"/>
      <c r="DS193" s="18"/>
      <c r="DT193" s="18"/>
      <c r="DU193" s="18"/>
      <c r="DV193" s="18"/>
      <c r="DW193" s="18"/>
      <c r="DX193" s="18"/>
      <c r="DY193" s="18"/>
      <c r="DZ193" s="18"/>
      <c r="EA193" s="18"/>
      <c r="EB193" s="18"/>
      <c r="EC193" s="18"/>
      <c r="ED193" s="18"/>
      <c r="EE193" s="18"/>
      <c r="EF193" s="18"/>
      <c r="EG193" s="18"/>
      <c r="EH193" s="18"/>
      <c r="EI193" s="18"/>
      <c r="EJ193" s="18"/>
      <c r="EK193" s="18"/>
      <c r="EL193" s="18"/>
      <c r="EM193" s="18"/>
      <c r="EN193" s="18"/>
      <c r="EO193" s="18"/>
      <c r="EP193" s="18"/>
      <c r="EQ193" s="18"/>
      <c r="ER193" s="18"/>
      <c r="ES193" s="18"/>
      <c r="ET193" s="18"/>
      <c r="EU193" s="18"/>
      <c r="EV193" s="18"/>
      <c r="EW193" s="18"/>
      <c r="EX193" s="18"/>
      <c r="EY193" s="18"/>
      <c r="EZ193" s="18"/>
      <c r="FA193" s="18"/>
      <c r="FB193" s="18"/>
      <c r="FC193" s="18"/>
      <c r="FD193" s="18"/>
      <c r="FE193" s="18"/>
      <c r="FF193" s="18"/>
      <c r="FG193" s="18"/>
      <c r="FH193" s="18"/>
      <c r="FI193" s="18"/>
      <c r="FJ193" s="18"/>
      <c r="FK193" s="18"/>
      <c r="FL193" s="18"/>
      <c r="FM193" s="18"/>
      <c r="FN193" s="18"/>
      <c r="FO193" s="18"/>
      <c r="FP193" s="18"/>
      <c r="FQ193" s="18"/>
      <c r="FR193" s="18"/>
      <c r="FS193" s="18"/>
      <c r="FT193" s="18"/>
      <c r="FU193" s="18"/>
      <c r="FV193" s="18"/>
      <c r="FW193" s="18"/>
      <c r="FX193" s="18"/>
      <c r="FY193" s="18"/>
      <c r="FZ193" s="18"/>
      <c r="GA193" s="18"/>
      <c r="GB193" s="18"/>
      <c r="GC193" s="18"/>
      <c r="GD193" s="18"/>
      <c r="GE193" s="18"/>
      <c r="GF193" s="18"/>
      <c r="GG193" s="18"/>
      <c r="GH193" s="18"/>
      <c r="GI193" s="18"/>
      <c r="GJ193" s="18"/>
      <c r="GK193" s="18"/>
      <c r="GL193" s="18"/>
      <c r="GM193" s="18"/>
      <c r="GN193" s="18"/>
      <c r="GO193" s="18"/>
      <c r="GP193" s="18"/>
      <c r="GQ193" s="18"/>
      <c r="GR193" s="18"/>
      <c r="GS193" s="18"/>
      <c r="GT193" s="18"/>
      <c r="GU193" s="18"/>
      <c r="GV193" s="18"/>
      <c r="GW193" s="18"/>
      <c r="GX193" s="18"/>
      <c r="GY193" s="18"/>
      <c r="GZ193" s="18"/>
      <c r="HA193" s="18"/>
      <c r="HB193" s="18"/>
      <c r="HC193" s="18"/>
      <c r="HD193" s="18"/>
      <c r="HE193" s="18"/>
      <c r="HF193" s="18"/>
      <c r="HG193" s="18"/>
      <c r="HH193" s="18"/>
      <c r="HI193" s="18"/>
      <c r="HJ193" s="18"/>
      <c r="HK193" s="18"/>
      <c r="HL193" s="18"/>
      <c r="HM193" s="18"/>
      <c r="HN193" s="18"/>
      <c r="HO193" s="18"/>
      <c r="HP193" s="18"/>
      <c r="HQ193" s="18"/>
      <c r="HR193" s="18"/>
      <c r="HS193" s="18"/>
      <c r="HT193" s="18"/>
      <c r="HU193" s="12"/>
      <c r="HV193" s="12"/>
      <c r="HW193" s="12"/>
      <c r="HX193" s="12"/>
      <c r="HY193" s="12"/>
      <c r="HZ193" s="12"/>
      <c r="IA193" s="12"/>
      <c r="IB193" s="12"/>
      <c r="IC193" s="12"/>
      <c r="ID193" s="12"/>
      <c r="IE193" s="12"/>
      <c r="IF193" s="12"/>
      <c r="IG193" s="12"/>
      <c r="IH193" s="12"/>
      <c r="II193" s="12"/>
      <c r="IJ193" s="12"/>
      <c r="IK193" s="12"/>
      <c r="IL193" s="12"/>
      <c r="IM193" s="12"/>
      <c r="IN193" s="12"/>
      <c r="IO193" s="12"/>
    </row>
    <row r="194" spans="1:249" s="19" customFormat="1" ht="111.75" customHeight="1" x14ac:dyDescent="0.25">
      <c r="A194" s="7" t="s">
        <v>260</v>
      </c>
      <c r="B194" s="6" t="s">
        <v>22</v>
      </c>
      <c r="C194" s="8">
        <v>15148.4</v>
      </c>
      <c r="D194" s="8">
        <v>8690.7900000000009</v>
      </c>
      <c r="E194" s="6" t="s">
        <v>27</v>
      </c>
      <c r="F194" s="6" t="s">
        <v>261</v>
      </c>
      <c r="G194" s="10">
        <v>44286</v>
      </c>
      <c r="H194" s="17"/>
      <c r="I194" s="17"/>
      <c r="J194" s="17"/>
      <c r="K194" s="17"/>
      <c r="L194" s="17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12"/>
      <c r="HP194" s="12"/>
      <c r="HQ194" s="12"/>
      <c r="HR194" s="12"/>
      <c r="HS194" s="12"/>
      <c r="HT194" s="12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  <c r="IF194" s="5"/>
      <c r="IG194" s="5"/>
      <c r="IH194" s="5"/>
      <c r="II194" s="5"/>
      <c r="IJ194" s="5"/>
      <c r="IK194" s="5"/>
      <c r="IL194" s="5"/>
      <c r="IM194" s="5"/>
      <c r="IN194" s="5"/>
      <c r="IO194" s="5"/>
    </row>
    <row r="195" spans="1:249" s="12" customFormat="1" ht="93" customHeight="1" x14ac:dyDescent="0.3">
      <c r="A195" s="7" t="s">
        <v>200</v>
      </c>
      <c r="B195" s="6" t="s">
        <v>13</v>
      </c>
      <c r="C195" s="8">
        <v>15140</v>
      </c>
      <c r="D195" s="8">
        <v>3240</v>
      </c>
      <c r="E195" s="6" t="s">
        <v>180</v>
      </c>
      <c r="F195" s="6" t="s">
        <v>201</v>
      </c>
      <c r="G195" s="10">
        <v>44271</v>
      </c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</row>
    <row r="196" spans="1:249" s="12" customFormat="1" ht="63.75" customHeight="1" x14ac:dyDescent="0.3">
      <c r="A196" s="15" t="s">
        <v>382</v>
      </c>
      <c r="B196" s="6" t="s">
        <v>182</v>
      </c>
      <c r="C196" s="8">
        <v>15000</v>
      </c>
      <c r="D196" s="8">
        <v>5000</v>
      </c>
      <c r="E196" s="6" t="s">
        <v>10</v>
      </c>
      <c r="F196" s="16" t="s">
        <v>383</v>
      </c>
      <c r="G196" s="10">
        <v>44592</v>
      </c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  <c r="DI196" s="11"/>
      <c r="DJ196" s="11"/>
      <c r="DK196" s="11"/>
      <c r="DL196" s="11"/>
      <c r="DM196" s="11"/>
      <c r="DN196" s="11"/>
      <c r="DO196" s="11"/>
      <c r="DP196" s="11"/>
      <c r="DQ196" s="11"/>
      <c r="DR196" s="11"/>
      <c r="DS196" s="11"/>
      <c r="DT196" s="11"/>
      <c r="DU196" s="11"/>
      <c r="DV196" s="11"/>
      <c r="DW196" s="11"/>
      <c r="DX196" s="11"/>
      <c r="DY196" s="11"/>
      <c r="DZ196" s="11"/>
      <c r="EA196" s="11"/>
      <c r="EB196" s="11"/>
      <c r="EC196" s="11"/>
      <c r="ED196" s="11"/>
      <c r="EE196" s="11"/>
      <c r="EF196" s="11"/>
      <c r="EG196" s="11"/>
      <c r="EH196" s="11"/>
      <c r="EI196" s="11"/>
      <c r="EJ196" s="11"/>
      <c r="EK196" s="11"/>
      <c r="EL196" s="11"/>
      <c r="EM196" s="11"/>
      <c r="EN196" s="11"/>
      <c r="EO196" s="11"/>
      <c r="EP196" s="11"/>
      <c r="EQ196" s="11"/>
      <c r="ER196" s="11"/>
      <c r="ES196" s="11"/>
      <c r="ET196" s="11"/>
      <c r="EU196" s="11"/>
      <c r="EV196" s="11"/>
      <c r="EW196" s="11"/>
      <c r="EX196" s="11"/>
      <c r="EY196" s="11"/>
      <c r="EZ196" s="11"/>
      <c r="FA196" s="11"/>
      <c r="FB196" s="11"/>
      <c r="FC196" s="11"/>
      <c r="FD196" s="11"/>
      <c r="FE196" s="11"/>
      <c r="FF196" s="11"/>
      <c r="FG196" s="11"/>
      <c r="FH196" s="11"/>
      <c r="FI196" s="11"/>
      <c r="FJ196" s="11"/>
      <c r="FK196" s="11"/>
      <c r="FL196" s="11"/>
      <c r="FM196" s="11"/>
      <c r="FN196" s="11"/>
      <c r="FO196" s="11"/>
      <c r="FP196" s="11"/>
      <c r="FQ196" s="11"/>
      <c r="FR196" s="11"/>
      <c r="FS196" s="11"/>
      <c r="FT196" s="11"/>
      <c r="FU196" s="11"/>
      <c r="FV196" s="11"/>
      <c r="FW196" s="11"/>
      <c r="FX196" s="11"/>
      <c r="FY196" s="11"/>
      <c r="FZ196" s="11"/>
      <c r="GA196" s="11"/>
      <c r="GB196" s="11"/>
      <c r="GC196" s="11"/>
      <c r="GD196" s="11"/>
      <c r="GE196" s="11"/>
      <c r="GF196" s="11"/>
      <c r="GG196" s="11"/>
      <c r="GH196" s="11"/>
      <c r="GI196" s="11"/>
      <c r="GJ196" s="11"/>
      <c r="GK196" s="11"/>
      <c r="GL196" s="11"/>
      <c r="GM196" s="11"/>
      <c r="GN196" s="11"/>
      <c r="GO196" s="11"/>
      <c r="GP196" s="11"/>
      <c r="GQ196" s="11"/>
      <c r="GR196" s="11"/>
      <c r="GS196" s="11"/>
      <c r="GT196" s="11"/>
      <c r="GU196" s="11"/>
      <c r="GV196" s="11"/>
      <c r="GW196" s="11"/>
      <c r="GX196" s="11"/>
      <c r="GY196" s="11"/>
      <c r="GZ196" s="11"/>
      <c r="HA196" s="11"/>
      <c r="HB196" s="11"/>
      <c r="HC196" s="11"/>
      <c r="HD196" s="11"/>
      <c r="HE196" s="11"/>
      <c r="HF196" s="11"/>
      <c r="HG196" s="11"/>
      <c r="HH196" s="11"/>
      <c r="HI196" s="11"/>
      <c r="HJ196" s="11"/>
      <c r="HK196" s="11"/>
      <c r="HL196" s="11"/>
      <c r="HM196" s="11"/>
      <c r="HN196" s="11"/>
      <c r="HO196" s="17"/>
      <c r="HP196" s="17"/>
      <c r="HQ196" s="17"/>
      <c r="HR196" s="17"/>
      <c r="HS196" s="17"/>
      <c r="HT196" s="17"/>
    </row>
    <row r="197" spans="1:249" s="12" customFormat="1" ht="63.75" customHeight="1" x14ac:dyDescent="0.3">
      <c r="A197" s="7" t="s">
        <v>467</v>
      </c>
      <c r="B197" s="6" t="s">
        <v>22</v>
      </c>
      <c r="C197" s="8">
        <v>15000</v>
      </c>
      <c r="D197" s="8">
        <v>1000</v>
      </c>
      <c r="E197" s="6" t="s">
        <v>468</v>
      </c>
      <c r="F197" s="6" t="s">
        <v>469</v>
      </c>
      <c r="G197" s="10">
        <v>45159</v>
      </c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1"/>
      <c r="DK197" s="11"/>
      <c r="DL197" s="11"/>
      <c r="DM197" s="11"/>
      <c r="DN197" s="11"/>
      <c r="DO197" s="11"/>
      <c r="DP197" s="11"/>
      <c r="DQ197" s="11"/>
      <c r="DR197" s="11"/>
      <c r="DS197" s="11"/>
      <c r="DT197" s="11"/>
      <c r="DU197" s="11"/>
      <c r="DV197" s="11"/>
      <c r="DW197" s="11"/>
      <c r="DX197" s="11"/>
      <c r="DY197" s="11"/>
      <c r="DZ197" s="11"/>
      <c r="EA197" s="11"/>
      <c r="EB197" s="11"/>
      <c r="EC197" s="11"/>
      <c r="ED197" s="11"/>
      <c r="EE197" s="11"/>
      <c r="EF197" s="11"/>
      <c r="EG197" s="11"/>
      <c r="EH197" s="11"/>
      <c r="EI197" s="11"/>
      <c r="EJ197" s="11"/>
      <c r="EK197" s="11"/>
      <c r="EL197" s="11"/>
      <c r="EM197" s="11"/>
      <c r="EN197" s="11"/>
      <c r="EO197" s="11"/>
      <c r="EP197" s="11"/>
      <c r="EQ197" s="11"/>
      <c r="ER197" s="11"/>
      <c r="ES197" s="11"/>
      <c r="ET197" s="11"/>
      <c r="EU197" s="11"/>
      <c r="EV197" s="11"/>
      <c r="EW197" s="11"/>
      <c r="EX197" s="11"/>
      <c r="EY197" s="11"/>
      <c r="EZ197" s="11"/>
      <c r="FA197" s="11"/>
      <c r="FB197" s="11"/>
      <c r="FC197" s="11"/>
      <c r="FD197" s="11"/>
      <c r="FE197" s="11"/>
      <c r="FF197" s="11"/>
      <c r="FG197" s="11"/>
      <c r="FH197" s="11"/>
      <c r="FI197" s="11"/>
      <c r="FJ197" s="11"/>
      <c r="FK197" s="11"/>
      <c r="FL197" s="11"/>
      <c r="FM197" s="11"/>
      <c r="FN197" s="11"/>
      <c r="FO197" s="11"/>
      <c r="FP197" s="11"/>
      <c r="FQ197" s="11"/>
      <c r="FR197" s="11"/>
      <c r="FS197" s="11"/>
      <c r="FT197" s="11"/>
      <c r="FU197" s="11"/>
      <c r="FV197" s="11"/>
      <c r="FW197" s="11"/>
      <c r="FX197" s="11"/>
      <c r="FY197" s="11"/>
      <c r="FZ197" s="11"/>
      <c r="GA197" s="11"/>
      <c r="GB197" s="11"/>
      <c r="GC197" s="11"/>
      <c r="GD197" s="11"/>
      <c r="GE197" s="11"/>
      <c r="GF197" s="11"/>
      <c r="GG197" s="11"/>
      <c r="GH197" s="11"/>
      <c r="GI197" s="11"/>
      <c r="GJ197" s="11"/>
      <c r="GK197" s="11"/>
      <c r="GL197" s="11"/>
      <c r="GM197" s="11"/>
      <c r="GN197" s="11"/>
      <c r="GO197" s="11"/>
      <c r="GP197" s="11"/>
      <c r="GQ197" s="11"/>
      <c r="GR197" s="11"/>
      <c r="GS197" s="11"/>
      <c r="GT197" s="11"/>
      <c r="GU197" s="11"/>
      <c r="GV197" s="11"/>
      <c r="GW197" s="11"/>
      <c r="GX197" s="11"/>
      <c r="GY197" s="11"/>
      <c r="GZ197" s="11"/>
      <c r="HA197" s="11"/>
      <c r="HB197" s="11"/>
      <c r="HC197" s="11"/>
      <c r="HD197" s="11"/>
      <c r="HE197" s="11"/>
      <c r="HF197" s="11"/>
      <c r="HG197" s="11"/>
      <c r="HH197" s="11"/>
      <c r="HI197" s="11"/>
      <c r="HJ197" s="11"/>
      <c r="HK197" s="11"/>
      <c r="HL197" s="11"/>
      <c r="HM197" s="11"/>
      <c r="HN197" s="11"/>
      <c r="HO197" s="11"/>
      <c r="HP197" s="11"/>
      <c r="HQ197" s="11"/>
      <c r="HR197" s="11"/>
      <c r="HS197" s="11"/>
      <c r="HT197" s="11"/>
      <c r="HU197" s="18"/>
      <c r="HV197" s="18"/>
      <c r="HW197" s="18"/>
      <c r="HX197" s="18"/>
      <c r="HY197" s="18"/>
      <c r="HZ197" s="18"/>
      <c r="IA197" s="18"/>
      <c r="IB197" s="18"/>
      <c r="IC197" s="18"/>
      <c r="ID197" s="18"/>
      <c r="IE197" s="18"/>
      <c r="IF197" s="18"/>
      <c r="IG197" s="18"/>
      <c r="IH197" s="18"/>
      <c r="II197" s="18"/>
      <c r="IJ197" s="18"/>
      <c r="IK197" s="18"/>
      <c r="IL197" s="18"/>
      <c r="IM197" s="18"/>
      <c r="IN197" s="18"/>
      <c r="IO197" s="18"/>
    </row>
    <row r="198" spans="1:249" s="12" customFormat="1" ht="63.75" customHeight="1" x14ac:dyDescent="0.25">
      <c r="A198" s="15" t="s">
        <v>78</v>
      </c>
      <c r="B198" s="15" t="s">
        <v>13</v>
      </c>
      <c r="C198" s="20">
        <v>13442.18</v>
      </c>
      <c r="D198" s="20">
        <v>13442.18</v>
      </c>
      <c r="E198" s="15" t="s">
        <v>27</v>
      </c>
      <c r="F198" s="15" t="s">
        <v>79</v>
      </c>
      <c r="G198" s="10">
        <v>44122</v>
      </c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  <c r="EY198" s="19"/>
      <c r="EZ198" s="19"/>
      <c r="FA198" s="19"/>
      <c r="FB198" s="19"/>
      <c r="FC198" s="19"/>
      <c r="FD198" s="19"/>
      <c r="FE198" s="19"/>
      <c r="FF198" s="19"/>
      <c r="FG198" s="19"/>
      <c r="FH198" s="19"/>
      <c r="FI198" s="19"/>
      <c r="FJ198" s="19"/>
      <c r="FK198" s="19"/>
      <c r="FL198" s="19"/>
      <c r="FM198" s="19"/>
      <c r="FN198" s="19"/>
      <c r="FO198" s="19"/>
      <c r="FP198" s="19"/>
      <c r="FQ198" s="19"/>
      <c r="FR198" s="19"/>
      <c r="FS198" s="19"/>
      <c r="FT198" s="19"/>
      <c r="FU198" s="19"/>
      <c r="FV198" s="19"/>
      <c r="FW198" s="19"/>
      <c r="FX198" s="19"/>
      <c r="FY198" s="19"/>
      <c r="FZ198" s="19"/>
      <c r="GA198" s="19"/>
      <c r="GB198" s="19"/>
      <c r="GC198" s="19"/>
      <c r="GD198" s="19"/>
      <c r="GE198" s="19"/>
      <c r="GF198" s="19"/>
      <c r="GG198" s="19"/>
      <c r="GH198" s="19"/>
      <c r="GI198" s="19"/>
      <c r="GJ198" s="19"/>
      <c r="GK198" s="19"/>
      <c r="GL198" s="19"/>
      <c r="GM198" s="19"/>
      <c r="GN198" s="19"/>
      <c r="GO198" s="19"/>
      <c r="GP198" s="19"/>
      <c r="GQ198" s="19"/>
      <c r="GR198" s="19"/>
      <c r="GS198" s="19"/>
      <c r="GT198" s="19"/>
      <c r="GU198" s="19"/>
      <c r="GV198" s="19"/>
      <c r="GW198" s="19"/>
      <c r="GX198" s="19"/>
      <c r="GY198" s="19"/>
      <c r="GZ198" s="19"/>
      <c r="HA198" s="19"/>
      <c r="HB198" s="19"/>
      <c r="HC198" s="19"/>
      <c r="HD198" s="19"/>
      <c r="HE198" s="19"/>
      <c r="HF198" s="19"/>
      <c r="HG198" s="19"/>
      <c r="HH198" s="19"/>
      <c r="HI198" s="19"/>
      <c r="HJ198" s="19"/>
      <c r="HK198" s="19"/>
      <c r="HL198" s="19"/>
      <c r="HM198" s="19"/>
      <c r="HN198" s="19"/>
      <c r="HO198" s="19"/>
      <c r="HP198" s="19"/>
      <c r="HQ198" s="19"/>
      <c r="HR198" s="19"/>
      <c r="HS198" s="19"/>
      <c r="HT198" s="19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  <c r="IF198" s="5"/>
      <c r="IG198" s="5"/>
      <c r="IH198" s="5"/>
      <c r="II198" s="5"/>
      <c r="IJ198" s="5"/>
      <c r="IK198" s="5"/>
      <c r="IL198" s="5"/>
      <c r="IM198" s="5"/>
      <c r="IN198" s="5"/>
      <c r="IO198" s="5"/>
    </row>
    <row r="199" spans="1:249" s="12" customFormat="1" ht="63.75" customHeight="1" x14ac:dyDescent="0.25">
      <c r="A199" s="7" t="s">
        <v>236</v>
      </c>
      <c r="B199" s="6" t="s">
        <v>8</v>
      </c>
      <c r="C199" s="8">
        <v>12704.55</v>
      </c>
      <c r="D199" s="8">
        <v>13882.6</v>
      </c>
      <c r="E199" s="6" t="s">
        <v>27</v>
      </c>
      <c r="F199" s="6" t="s">
        <v>237</v>
      </c>
      <c r="G199" s="10">
        <v>44286</v>
      </c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  <c r="DI199" s="18"/>
      <c r="DJ199" s="18"/>
      <c r="DK199" s="18"/>
      <c r="DL199" s="18"/>
      <c r="DM199" s="18"/>
      <c r="DN199" s="18"/>
      <c r="DO199" s="18"/>
      <c r="DP199" s="18"/>
      <c r="DQ199" s="18"/>
      <c r="DR199" s="18"/>
      <c r="DS199" s="18"/>
      <c r="DT199" s="18"/>
      <c r="DU199" s="18"/>
      <c r="DV199" s="18"/>
      <c r="DW199" s="18"/>
      <c r="DX199" s="18"/>
      <c r="DY199" s="18"/>
      <c r="DZ199" s="18"/>
      <c r="EA199" s="18"/>
      <c r="EB199" s="18"/>
      <c r="EC199" s="18"/>
      <c r="ED199" s="18"/>
      <c r="EE199" s="18"/>
      <c r="EF199" s="18"/>
      <c r="EG199" s="18"/>
      <c r="EH199" s="18"/>
      <c r="EI199" s="18"/>
      <c r="EJ199" s="18"/>
      <c r="EK199" s="18"/>
      <c r="EL199" s="18"/>
      <c r="EM199" s="18"/>
      <c r="EN199" s="18"/>
      <c r="EO199" s="18"/>
      <c r="EP199" s="18"/>
      <c r="EQ199" s="18"/>
      <c r="ER199" s="18"/>
      <c r="ES199" s="18"/>
      <c r="ET199" s="18"/>
      <c r="EU199" s="18"/>
      <c r="EV199" s="18"/>
      <c r="EW199" s="18"/>
      <c r="EX199" s="18"/>
      <c r="EY199" s="18"/>
      <c r="EZ199" s="18"/>
      <c r="FA199" s="18"/>
      <c r="FB199" s="18"/>
      <c r="FC199" s="18"/>
      <c r="FD199" s="18"/>
      <c r="FE199" s="18"/>
      <c r="FF199" s="18"/>
      <c r="FG199" s="18"/>
      <c r="FH199" s="18"/>
      <c r="FI199" s="18"/>
      <c r="FJ199" s="18"/>
      <c r="FK199" s="18"/>
      <c r="FL199" s="18"/>
      <c r="FM199" s="18"/>
      <c r="FN199" s="18"/>
      <c r="FO199" s="18"/>
      <c r="FP199" s="18"/>
      <c r="FQ199" s="18"/>
      <c r="FR199" s="18"/>
      <c r="FS199" s="18"/>
      <c r="FT199" s="18"/>
      <c r="FU199" s="18"/>
      <c r="FV199" s="18"/>
      <c r="FW199" s="18"/>
      <c r="FX199" s="18"/>
      <c r="FY199" s="18"/>
      <c r="FZ199" s="18"/>
      <c r="GA199" s="18"/>
      <c r="GB199" s="18"/>
      <c r="GC199" s="18"/>
      <c r="GD199" s="18"/>
      <c r="GE199" s="18"/>
      <c r="GF199" s="18"/>
      <c r="GG199" s="18"/>
      <c r="GH199" s="18"/>
      <c r="GI199" s="18"/>
      <c r="GJ199" s="18"/>
      <c r="GK199" s="18"/>
      <c r="GL199" s="18"/>
      <c r="GM199" s="18"/>
      <c r="GN199" s="18"/>
      <c r="GO199" s="18"/>
      <c r="GP199" s="18"/>
      <c r="GQ199" s="18"/>
      <c r="GR199" s="18"/>
      <c r="GS199" s="18"/>
      <c r="GT199" s="18"/>
      <c r="GU199" s="18"/>
      <c r="GV199" s="18"/>
      <c r="GW199" s="18"/>
      <c r="GX199" s="18"/>
      <c r="GY199" s="18"/>
      <c r="GZ199" s="18"/>
      <c r="HA199" s="18"/>
      <c r="HB199" s="18"/>
      <c r="HC199" s="18"/>
      <c r="HD199" s="18"/>
      <c r="HE199" s="18"/>
      <c r="HF199" s="18"/>
      <c r="HG199" s="18"/>
      <c r="HH199" s="18"/>
      <c r="HI199" s="18"/>
      <c r="HJ199" s="18"/>
      <c r="HK199" s="18"/>
      <c r="HL199" s="18"/>
      <c r="HM199" s="18"/>
      <c r="HN199" s="18"/>
      <c r="HO199" s="18"/>
      <c r="HP199" s="18"/>
      <c r="HQ199" s="18"/>
      <c r="HR199" s="18"/>
      <c r="HS199" s="18"/>
      <c r="HT199" s="18"/>
      <c r="HU199" s="19"/>
      <c r="HV199" s="19"/>
      <c r="HW199" s="19"/>
      <c r="HX199" s="19"/>
      <c r="HY199" s="19"/>
      <c r="HZ199" s="19"/>
      <c r="IA199" s="19"/>
      <c r="IB199" s="19"/>
      <c r="IC199" s="19"/>
      <c r="ID199" s="19"/>
      <c r="IE199" s="19"/>
      <c r="IF199" s="19"/>
      <c r="IG199" s="19"/>
      <c r="IH199" s="19"/>
      <c r="II199" s="19"/>
      <c r="IJ199" s="19"/>
      <c r="IK199" s="19"/>
      <c r="IL199" s="19"/>
      <c r="IM199" s="19"/>
      <c r="IN199" s="19"/>
      <c r="IO199" s="19"/>
    </row>
    <row r="200" spans="1:249" s="19" customFormat="1" ht="63.75" x14ac:dyDescent="0.2">
      <c r="A200" s="7" t="s">
        <v>374</v>
      </c>
      <c r="B200" s="6" t="s">
        <v>22</v>
      </c>
      <c r="C200" s="8">
        <v>12400</v>
      </c>
      <c r="D200" s="8">
        <v>3100</v>
      </c>
      <c r="E200" s="6" t="s">
        <v>29</v>
      </c>
      <c r="F200" s="6" t="s">
        <v>173</v>
      </c>
      <c r="G200" s="10">
        <v>44530</v>
      </c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/>
      <c r="EG200" s="12"/>
      <c r="EH200" s="12"/>
      <c r="EI200" s="12"/>
      <c r="EJ200" s="12"/>
      <c r="EK200" s="12"/>
      <c r="EL200" s="12"/>
      <c r="EM200" s="12"/>
      <c r="EN200" s="12"/>
      <c r="EO200" s="12"/>
      <c r="EP200" s="12"/>
      <c r="EQ200" s="12"/>
      <c r="ER200" s="12"/>
      <c r="ES200" s="12"/>
      <c r="ET200" s="12"/>
      <c r="EU200" s="12"/>
      <c r="EV200" s="12"/>
      <c r="EW200" s="12"/>
      <c r="EX200" s="12"/>
      <c r="EY200" s="12"/>
      <c r="EZ200" s="12"/>
      <c r="FA200" s="12"/>
      <c r="FB200" s="12"/>
      <c r="FC200" s="12"/>
      <c r="FD200" s="12"/>
      <c r="FE200" s="12"/>
      <c r="FF200" s="12"/>
      <c r="FG200" s="12"/>
      <c r="FH200" s="12"/>
      <c r="FI200" s="12"/>
      <c r="FJ200" s="12"/>
      <c r="FK200" s="12"/>
      <c r="FL200" s="12"/>
      <c r="FM200" s="12"/>
      <c r="FN200" s="12"/>
      <c r="FO200" s="12"/>
      <c r="FP200" s="12"/>
      <c r="FQ200" s="12"/>
      <c r="FR200" s="12"/>
      <c r="FS200" s="12"/>
      <c r="FT200" s="12"/>
      <c r="FU200" s="12"/>
      <c r="FV200" s="12"/>
      <c r="FW200" s="12"/>
      <c r="FX200" s="12"/>
      <c r="FY200" s="12"/>
      <c r="FZ200" s="12"/>
      <c r="GA200" s="12"/>
      <c r="GB200" s="12"/>
      <c r="GC200" s="12"/>
      <c r="GD200" s="12"/>
      <c r="GE200" s="12"/>
      <c r="GF200" s="12"/>
      <c r="GG200" s="12"/>
      <c r="GH200" s="12"/>
      <c r="GI200" s="12"/>
      <c r="GJ200" s="12"/>
      <c r="GK200" s="12"/>
      <c r="GL200" s="12"/>
      <c r="GM200" s="12"/>
      <c r="GN200" s="12"/>
      <c r="GO200" s="12"/>
      <c r="GP200" s="12"/>
      <c r="GQ200" s="12"/>
      <c r="GR200" s="12"/>
      <c r="GS200" s="12"/>
      <c r="GT200" s="12"/>
      <c r="GU200" s="12"/>
      <c r="GV200" s="12"/>
      <c r="GW200" s="12"/>
      <c r="GX200" s="12"/>
      <c r="GY200" s="12"/>
      <c r="GZ200" s="12"/>
      <c r="HA200" s="12"/>
      <c r="HB200" s="12"/>
      <c r="HC200" s="12"/>
      <c r="HD200" s="12"/>
      <c r="HE200" s="12"/>
      <c r="HF200" s="12"/>
      <c r="HG200" s="12"/>
      <c r="HH200" s="12"/>
      <c r="HI200" s="12"/>
      <c r="HJ200" s="12"/>
      <c r="HK200" s="12"/>
      <c r="HL200" s="12"/>
      <c r="HM200" s="12"/>
      <c r="HN200" s="12"/>
      <c r="HO200" s="11"/>
      <c r="HP200" s="11"/>
      <c r="HQ200" s="11"/>
      <c r="HR200" s="11"/>
      <c r="HS200" s="11"/>
      <c r="HT200" s="11"/>
      <c r="HU200" s="12"/>
      <c r="HV200" s="12"/>
      <c r="HW200" s="12"/>
      <c r="HX200" s="12"/>
      <c r="HY200" s="12"/>
      <c r="HZ200" s="12"/>
      <c r="IA200" s="12"/>
      <c r="IB200" s="12"/>
      <c r="IC200" s="12"/>
      <c r="ID200" s="12"/>
      <c r="IE200" s="12"/>
      <c r="IF200" s="12"/>
      <c r="IG200" s="12"/>
      <c r="IH200" s="12"/>
      <c r="II200" s="12"/>
      <c r="IJ200" s="12"/>
      <c r="IK200" s="12"/>
      <c r="IL200" s="12"/>
      <c r="IM200" s="12"/>
      <c r="IN200" s="12"/>
      <c r="IO200" s="12"/>
    </row>
    <row r="201" spans="1:249" s="19" customFormat="1" ht="63.75" x14ac:dyDescent="0.2">
      <c r="A201" s="7" t="s">
        <v>532</v>
      </c>
      <c r="B201" s="6" t="s">
        <v>8</v>
      </c>
      <c r="C201" s="8">
        <v>11900</v>
      </c>
      <c r="D201" s="8">
        <v>11900</v>
      </c>
      <c r="E201" s="6" t="s">
        <v>533</v>
      </c>
      <c r="F201" s="6" t="s">
        <v>58</v>
      </c>
      <c r="G201" s="10" t="s">
        <v>534</v>
      </c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  <c r="DG201" s="11"/>
      <c r="DH201" s="11"/>
      <c r="DI201" s="11"/>
      <c r="DJ201" s="11"/>
      <c r="DK201" s="11"/>
      <c r="DL201" s="11"/>
      <c r="DM201" s="11"/>
      <c r="DN201" s="11"/>
      <c r="DO201" s="11"/>
      <c r="DP201" s="11"/>
      <c r="DQ201" s="11"/>
      <c r="DR201" s="11"/>
      <c r="DS201" s="11"/>
      <c r="DT201" s="11"/>
      <c r="DU201" s="11"/>
      <c r="DV201" s="11"/>
      <c r="DW201" s="11"/>
      <c r="DX201" s="11"/>
      <c r="DY201" s="11"/>
      <c r="DZ201" s="11"/>
      <c r="EA201" s="11"/>
      <c r="EB201" s="11"/>
      <c r="EC201" s="11"/>
      <c r="ED201" s="11"/>
      <c r="EE201" s="11"/>
      <c r="EF201" s="11"/>
      <c r="EG201" s="11"/>
      <c r="EH201" s="11"/>
      <c r="EI201" s="11"/>
      <c r="EJ201" s="11"/>
      <c r="EK201" s="11"/>
      <c r="EL201" s="11"/>
      <c r="EM201" s="11"/>
      <c r="EN201" s="11"/>
      <c r="EO201" s="11"/>
      <c r="EP201" s="11"/>
      <c r="EQ201" s="11"/>
      <c r="ER201" s="11"/>
      <c r="ES201" s="11"/>
      <c r="ET201" s="11"/>
      <c r="EU201" s="11"/>
      <c r="EV201" s="11"/>
      <c r="EW201" s="11"/>
      <c r="EX201" s="11"/>
      <c r="EY201" s="11"/>
      <c r="EZ201" s="11"/>
      <c r="FA201" s="11"/>
      <c r="FB201" s="11"/>
      <c r="FC201" s="11"/>
      <c r="FD201" s="11"/>
      <c r="FE201" s="11"/>
      <c r="FF201" s="11"/>
      <c r="FG201" s="11"/>
      <c r="FH201" s="11"/>
      <c r="FI201" s="11"/>
      <c r="FJ201" s="11"/>
      <c r="FK201" s="11"/>
      <c r="FL201" s="11"/>
      <c r="FM201" s="11"/>
      <c r="FN201" s="11"/>
      <c r="FO201" s="11"/>
      <c r="FP201" s="11"/>
      <c r="FQ201" s="11"/>
      <c r="FR201" s="11"/>
      <c r="FS201" s="11"/>
      <c r="FT201" s="11"/>
      <c r="FU201" s="11"/>
      <c r="FV201" s="11"/>
      <c r="FW201" s="11"/>
      <c r="FX201" s="11"/>
      <c r="FY201" s="11"/>
      <c r="FZ201" s="11"/>
      <c r="GA201" s="11"/>
      <c r="GB201" s="11"/>
      <c r="GC201" s="11"/>
      <c r="GD201" s="11"/>
      <c r="GE201" s="11"/>
      <c r="GF201" s="11"/>
      <c r="GG201" s="11"/>
      <c r="GH201" s="11"/>
      <c r="GI201" s="11"/>
      <c r="GJ201" s="11"/>
      <c r="GK201" s="11"/>
      <c r="GL201" s="11"/>
      <c r="GM201" s="11"/>
      <c r="GN201" s="11"/>
      <c r="GO201" s="11"/>
      <c r="GP201" s="11"/>
      <c r="GQ201" s="11"/>
      <c r="GR201" s="11"/>
      <c r="GS201" s="11"/>
      <c r="GT201" s="11"/>
      <c r="GU201" s="11"/>
      <c r="GV201" s="11"/>
      <c r="GW201" s="11"/>
      <c r="GX201" s="11"/>
      <c r="GY201" s="11"/>
      <c r="GZ201" s="11"/>
      <c r="HA201" s="11"/>
      <c r="HB201" s="11"/>
      <c r="HC201" s="11"/>
      <c r="HD201" s="11"/>
      <c r="HE201" s="11"/>
      <c r="HF201" s="11"/>
      <c r="HG201" s="11"/>
      <c r="HH201" s="11"/>
      <c r="HI201" s="11"/>
      <c r="HJ201" s="11"/>
      <c r="HK201" s="11"/>
      <c r="HL201" s="11"/>
      <c r="HM201" s="11"/>
      <c r="HN201" s="11"/>
      <c r="HO201" s="12"/>
      <c r="HP201" s="12"/>
      <c r="HQ201" s="12"/>
      <c r="HR201" s="12"/>
      <c r="HS201" s="12"/>
      <c r="HT201" s="12"/>
      <c r="HU201" s="18"/>
      <c r="HV201" s="18"/>
      <c r="HW201" s="18"/>
      <c r="HX201" s="18"/>
      <c r="HY201" s="18"/>
      <c r="HZ201" s="18"/>
      <c r="IA201" s="18"/>
      <c r="IB201" s="18"/>
      <c r="IC201" s="18"/>
      <c r="ID201" s="18"/>
      <c r="IE201" s="18"/>
      <c r="IF201" s="18"/>
      <c r="IG201" s="18"/>
      <c r="IH201" s="18"/>
      <c r="II201" s="18"/>
      <c r="IJ201" s="18"/>
      <c r="IK201" s="18"/>
      <c r="IL201" s="18"/>
      <c r="IM201" s="18"/>
      <c r="IN201" s="18"/>
      <c r="IO201" s="18"/>
    </row>
    <row r="202" spans="1:249" s="19" customFormat="1" ht="76.5" x14ac:dyDescent="0.2">
      <c r="A202" s="7" t="s">
        <v>73</v>
      </c>
      <c r="B202" s="6" t="s">
        <v>13</v>
      </c>
      <c r="C202" s="8">
        <v>11200.04</v>
      </c>
      <c r="D202" s="8"/>
      <c r="E202" s="6" t="s">
        <v>38</v>
      </c>
      <c r="F202" s="16" t="s">
        <v>74</v>
      </c>
      <c r="G202" s="10">
        <v>44116</v>
      </c>
      <c r="H202" s="11"/>
      <c r="I202" s="11"/>
      <c r="J202" s="11"/>
      <c r="K202" s="11"/>
      <c r="L202" s="11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2"/>
      <c r="DY202" s="12"/>
      <c r="DZ202" s="12"/>
      <c r="EA202" s="12"/>
      <c r="EB202" s="12"/>
      <c r="EC202" s="12"/>
      <c r="ED202" s="12"/>
      <c r="EE202" s="12"/>
      <c r="EF202" s="12"/>
      <c r="EG202" s="12"/>
      <c r="EH202" s="12"/>
      <c r="EI202" s="12"/>
      <c r="EJ202" s="12"/>
      <c r="EK202" s="12"/>
      <c r="EL202" s="12"/>
      <c r="EM202" s="12"/>
      <c r="EN202" s="12"/>
      <c r="EO202" s="12"/>
      <c r="EP202" s="12"/>
      <c r="EQ202" s="12"/>
      <c r="ER202" s="12"/>
      <c r="ES202" s="12"/>
      <c r="ET202" s="12"/>
      <c r="EU202" s="12"/>
      <c r="EV202" s="12"/>
      <c r="EW202" s="12"/>
      <c r="EX202" s="12"/>
      <c r="EY202" s="12"/>
      <c r="EZ202" s="12"/>
      <c r="FA202" s="12"/>
      <c r="FB202" s="12"/>
      <c r="FC202" s="12"/>
      <c r="FD202" s="12"/>
      <c r="FE202" s="12"/>
      <c r="FF202" s="12"/>
      <c r="FG202" s="12"/>
      <c r="FH202" s="12"/>
      <c r="FI202" s="12"/>
      <c r="FJ202" s="12"/>
      <c r="FK202" s="12"/>
      <c r="FL202" s="12"/>
      <c r="FM202" s="12"/>
      <c r="FN202" s="12"/>
      <c r="FO202" s="12"/>
      <c r="FP202" s="12"/>
      <c r="FQ202" s="12"/>
      <c r="FR202" s="12"/>
      <c r="FS202" s="12"/>
      <c r="FT202" s="12"/>
      <c r="FU202" s="12"/>
      <c r="FV202" s="12"/>
      <c r="FW202" s="12"/>
      <c r="FX202" s="12"/>
      <c r="FY202" s="12"/>
      <c r="FZ202" s="12"/>
      <c r="GA202" s="12"/>
      <c r="GB202" s="12"/>
      <c r="GC202" s="12"/>
      <c r="GD202" s="12"/>
      <c r="GE202" s="12"/>
      <c r="GF202" s="12"/>
      <c r="GG202" s="12"/>
      <c r="GH202" s="12"/>
      <c r="GI202" s="12"/>
      <c r="GJ202" s="12"/>
      <c r="GK202" s="12"/>
      <c r="GL202" s="12"/>
      <c r="GM202" s="12"/>
      <c r="GN202" s="12"/>
      <c r="GO202" s="12"/>
      <c r="GP202" s="12"/>
      <c r="GQ202" s="12"/>
      <c r="GR202" s="12"/>
      <c r="GS202" s="12"/>
      <c r="GT202" s="12"/>
      <c r="GU202" s="12"/>
      <c r="GV202" s="12"/>
      <c r="GW202" s="12"/>
      <c r="GX202" s="12"/>
      <c r="GY202" s="12"/>
      <c r="GZ202" s="12"/>
      <c r="HA202" s="12"/>
      <c r="HB202" s="12"/>
      <c r="HC202" s="12"/>
      <c r="HD202" s="12"/>
      <c r="HE202" s="12"/>
      <c r="HF202" s="12"/>
      <c r="HG202" s="12"/>
      <c r="HH202" s="12"/>
      <c r="HI202" s="12"/>
      <c r="HJ202" s="12"/>
      <c r="HK202" s="12"/>
      <c r="HL202" s="12"/>
      <c r="HM202" s="12"/>
      <c r="HN202" s="12"/>
      <c r="HO202" s="12"/>
      <c r="HP202" s="12"/>
      <c r="HQ202" s="12"/>
      <c r="HR202" s="12"/>
      <c r="HS202" s="12"/>
      <c r="HT202" s="12"/>
    </row>
    <row r="203" spans="1:249" s="19" customFormat="1" ht="63.75" x14ac:dyDescent="0.2">
      <c r="A203" s="7" t="s">
        <v>303</v>
      </c>
      <c r="B203" s="6" t="s">
        <v>112</v>
      </c>
      <c r="C203" s="8">
        <v>11100</v>
      </c>
      <c r="D203" s="8">
        <v>28000</v>
      </c>
      <c r="E203" s="8" t="s">
        <v>27</v>
      </c>
      <c r="F203" s="37" t="s">
        <v>304</v>
      </c>
      <c r="G203" s="10">
        <v>44377</v>
      </c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7"/>
      <c r="DX203" s="17"/>
      <c r="DY203" s="17"/>
      <c r="DZ203" s="17"/>
      <c r="EA203" s="17"/>
      <c r="EB203" s="17"/>
      <c r="EC203" s="17"/>
      <c r="ED203" s="17"/>
      <c r="EE203" s="17"/>
      <c r="EF203" s="17"/>
      <c r="EG203" s="17"/>
      <c r="EH203" s="17"/>
      <c r="EI203" s="17"/>
      <c r="EJ203" s="17"/>
      <c r="EK203" s="17"/>
      <c r="EL203" s="17"/>
      <c r="EM203" s="17"/>
      <c r="EN203" s="17"/>
      <c r="EO203" s="17"/>
      <c r="EP203" s="17"/>
      <c r="EQ203" s="17"/>
      <c r="ER203" s="17"/>
      <c r="ES203" s="17"/>
      <c r="ET203" s="17"/>
      <c r="EU203" s="17"/>
      <c r="EV203" s="17"/>
      <c r="EW203" s="17"/>
      <c r="EX203" s="17"/>
      <c r="EY203" s="17"/>
      <c r="EZ203" s="17"/>
      <c r="FA203" s="17"/>
      <c r="FB203" s="17"/>
      <c r="FC203" s="17"/>
      <c r="FD203" s="17"/>
      <c r="FE203" s="17"/>
      <c r="FF203" s="17"/>
      <c r="FG203" s="17"/>
      <c r="FH203" s="17"/>
      <c r="FI203" s="17"/>
      <c r="FJ203" s="17"/>
      <c r="FK203" s="17"/>
      <c r="FL203" s="17"/>
      <c r="FM203" s="17"/>
      <c r="FN203" s="17"/>
      <c r="FO203" s="17"/>
      <c r="FP203" s="17"/>
      <c r="FQ203" s="17"/>
      <c r="FR203" s="17"/>
      <c r="FS203" s="17"/>
      <c r="FT203" s="17"/>
      <c r="FU203" s="17"/>
      <c r="FV203" s="17"/>
      <c r="FW203" s="17"/>
      <c r="FX203" s="17"/>
      <c r="FY203" s="17"/>
      <c r="FZ203" s="17"/>
      <c r="GA203" s="17"/>
      <c r="GB203" s="17"/>
      <c r="GC203" s="17"/>
      <c r="GD203" s="17"/>
      <c r="GE203" s="17"/>
      <c r="GF203" s="17"/>
      <c r="GG203" s="17"/>
      <c r="GH203" s="17"/>
      <c r="GI203" s="17"/>
      <c r="GJ203" s="17"/>
      <c r="GK203" s="17"/>
      <c r="GL203" s="17"/>
      <c r="GM203" s="17"/>
      <c r="GN203" s="17"/>
      <c r="GO203" s="17"/>
      <c r="GP203" s="17"/>
      <c r="GQ203" s="17"/>
      <c r="GR203" s="17"/>
      <c r="GS203" s="17"/>
      <c r="GT203" s="17"/>
      <c r="GU203" s="17"/>
      <c r="GV203" s="17"/>
      <c r="GW203" s="17"/>
      <c r="GX203" s="17"/>
      <c r="GY203" s="17"/>
      <c r="GZ203" s="17"/>
      <c r="HA203" s="17"/>
      <c r="HB203" s="17"/>
      <c r="HC203" s="17"/>
      <c r="HD203" s="17"/>
      <c r="HE203" s="17"/>
      <c r="HF203" s="17"/>
      <c r="HG203" s="17"/>
      <c r="HH203" s="17"/>
      <c r="HI203" s="17"/>
      <c r="HJ203" s="17"/>
      <c r="HK203" s="17"/>
      <c r="HL203" s="17"/>
      <c r="HM203" s="17"/>
      <c r="HN203" s="17"/>
      <c r="HO203" s="17"/>
      <c r="HP203" s="17"/>
      <c r="HQ203" s="17"/>
      <c r="HR203" s="17"/>
      <c r="HS203" s="17"/>
      <c r="HT203" s="17"/>
      <c r="HU203" s="12"/>
      <c r="HV203" s="12"/>
      <c r="HW203" s="12"/>
      <c r="HX203" s="12"/>
      <c r="HY203" s="12"/>
      <c r="HZ203" s="12"/>
      <c r="IA203" s="12"/>
      <c r="IB203" s="12"/>
      <c r="IC203" s="12"/>
      <c r="ID203" s="12"/>
      <c r="IE203" s="12"/>
      <c r="IF203" s="12"/>
      <c r="IG203" s="12"/>
      <c r="IH203" s="12"/>
      <c r="II203" s="12"/>
      <c r="IJ203" s="12"/>
      <c r="IK203" s="12"/>
      <c r="IL203" s="12"/>
      <c r="IM203" s="12"/>
      <c r="IN203" s="12"/>
      <c r="IO203" s="12"/>
    </row>
    <row r="204" spans="1:249" s="12" customFormat="1" ht="63.75" customHeight="1" x14ac:dyDescent="0.25">
      <c r="A204" s="49" t="s">
        <v>178</v>
      </c>
      <c r="B204" s="48" t="s">
        <v>8</v>
      </c>
      <c r="C204" s="54">
        <v>10948.42</v>
      </c>
      <c r="D204" s="54">
        <v>3649.47</v>
      </c>
      <c r="E204" s="48" t="s">
        <v>71</v>
      </c>
      <c r="F204" s="48" t="s">
        <v>179</v>
      </c>
      <c r="G204" s="55">
        <v>44241</v>
      </c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  <c r="CH204" s="27"/>
      <c r="CI204" s="27"/>
      <c r="CJ204" s="27"/>
      <c r="CK204" s="27"/>
      <c r="CL204" s="27"/>
      <c r="CM204" s="27"/>
      <c r="CN204" s="27"/>
      <c r="CO204" s="27"/>
      <c r="CP204" s="27"/>
      <c r="CQ204" s="27"/>
      <c r="CR204" s="27"/>
      <c r="CS204" s="27"/>
      <c r="CT204" s="27"/>
      <c r="CU204" s="27"/>
      <c r="CV204" s="27"/>
      <c r="CW204" s="27"/>
      <c r="CX204" s="27"/>
      <c r="CY204" s="27"/>
      <c r="CZ204" s="27"/>
      <c r="DA204" s="27"/>
      <c r="DB204" s="27"/>
      <c r="DC204" s="27"/>
      <c r="DD204" s="27"/>
      <c r="DE204" s="27"/>
      <c r="DF204" s="27"/>
      <c r="DG204" s="27"/>
      <c r="DH204" s="27"/>
      <c r="DI204" s="27"/>
      <c r="DJ204" s="27"/>
      <c r="DK204" s="27"/>
      <c r="DL204" s="27"/>
      <c r="DM204" s="27"/>
      <c r="DN204" s="27"/>
      <c r="DO204" s="27"/>
      <c r="DP204" s="27"/>
      <c r="DQ204" s="27"/>
      <c r="DR204" s="27"/>
      <c r="DS204" s="27"/>
      <c r="DT204" s="27"/>
      <c r="DU204" s="27"/>
      <c r="DV204" s="27"/>
      <c r="DW204" s="27"/>
      <c r="DX204" s="27"/>
      <c r="DY204" s="27"/>
      <c r="DZ204" s="27"/>
      <c r="EA204" s="27"/>
      <c r="EB204" s="27"/>
      <c r="EC204" s="27"/>
      <c r="ED204" s="27"/>
      <c r="EE204" s="27"/>
      <c r="EF204" s="27"/>
      <c r="EG204" s="27"/>
      <c r="EH204" s="27"/>
      <c r="EI204" s="27"/>
      <c r="EJ204" s="27"/>
      <c r="EK204" s="27"/>
      <c r="EL204" s="27"/>
      <c r="EM204" s="27"/>
      <c r="EN204" s="27"/>
      <c r="EO204" s="27"/>
      <c r="EP204" s="27"/>
      <c r="EQ204" s="27"/>
      <c r="ER204" s="27"/>
      <c r="ES204" s="27"/>
      <c r="ET204" s="27"/>
      <c r="EU204" s="27"/>
      <c r="EV204" s="27"/>
      <c r="EW204" s="27"/>
      <c r="EX204" s="27"/>
      <c r="EY204" s="27"/>
      <c r="EZ204" s="27"/>
      <c r="FA204" s="27"/>
      <c r="FB204" s="27"/>
      <c r="FC204" s="27"/>
      <c r="FD204" s="27"/>
      <c r="FE204" s="27"/>
      <c r="FF204" s="27"/>
      <c r="FG204" s="27"/>
      <c r="FH204" s="27"/>
      <c r="FI204" s="27"/>
      <c r="FJ204" s="27"/>
      <c r="FK204" s="27"/>
      <c r="FL204" s="27"/>
      <c r="FM204" s="27"/>
      <c r="FN204" s="27"/>
      <c r="FO204" s="27"/>
      <c r="FP204" s="27"/>
      <c r="FQ204" s="27"/>
      <c r="FR204" s="27"/>
      <c r="FS204" s="27"/>
      <c r="FT204" s="27"/>
      <c r="FU204" s="27"/>
      <c r="FV204" s="27"/>
      <c r="FW204" s="27"/>
      <c r="FX204" s="27"/>
      <c r="FY204" s="27"/>
      <c r="FZ204" s="27"/>
      <c r="GA204" s="27"/>
      <c r="GB204" s="27"/>
      <c r="GC204" s="27"/>
      <c r="GD204" s="27"/>
      <c r="GE204" s="27"/>
      <c r="GF204" s="27"/>
      <c r="GG204" s="27"/>
      <c r="GH204" s="27"/>
      <c r="GI204" s="27"/>
      <c r="GJ204" s="27"/>
      <c r="GK204" s="27"/>
      <c r="GL204" s="27"/>
      <c r="GM204" s="27"/>
      <c r="GN204" s="27"/>
      <c r="GO204" s="27"/>
      <c r="GP204" s="27"/>
      <c r="GQ204" s="27"/>
      <c r="GR204" s="27"/>
      <c r="GS204" s="27"/>
      <c r="GT204" s="27"/>
      <c r="GU204" s="27"/>
      <c r="GV204" s="27"/>
      <c r="GW204" s="27"/>
      <c r="GX204" s="27"/>
      <c r="GY204" s="27"/>
      <c r="GZ204" s="27"/>
      <c r="HA204" s="27"/>
      <c r="HB204" s="27"/>
      <c r="HC204" s="27"/>
      <c r="HD204" s="27"/>
      <c r="HE204" s="27"/>
      <c r="HF204" s="27"/>
      <c r="HG204" s="27"/>
      <c r="HH204" s="27"/>
      <c r="HI204" s="27"/>
      <c r="HJ204" s="27"/>
      <c r="HK204" s="27"/>
      <c r="HL204" s="27"/>
      <c r="HM204" s="27"/>
      <c r="HN204" s="27"/>
      <c r="HO204" s="27"/>
      <c r="HP204" s="27"/>
      <c r="HQ204" s="27"/>
      <c r="HR204" s="27"/>
      <c r="HS204" s="27"/>
      <c r="HT204" s="27"/>
    </row>
    <row r="205" spans="1:249" s="12" customFormat="1" ht="63.75" customHeight="1" x14ac:dyDescent="0.3">
      <c r="A205" s="7" t="s">
        <v>45</v>
      </c>
      <c r="B205" s="6" t="s">
        <v>46</v>
      </c>
      <c r="C205" s="25">
        <v>10778</v>
      </c>
      <c r="D205" s="25">
        <v>3592.76</v>
      </c>
      <c r="E205" s="26" t="s">
        <v>10</v>
      </c>
      <c r="F205" s="6" t="s">
        <v>47</v>
      </c>
      <c r="G205" s="10">
        <v>45176</v>
      </c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  <c r="CH205" s="18"/>
      <c r="CI205" s="18"/>
      <c r="CJ205" s="18"/>
      <c r="CK205" s="18"/>
      <c r="CL205" s="18"/>
      <c r="CM205" s="18"/>
      <c r="CN205" s="18"/>
      <c r="CO205" s="18"/>
      <c r="CP205" s="18"/>
      <c r="CQ205" s="18"/>
      <c r="CR205" s="18"/>
      <c r="CS205" s="18"/>
      <c r="CT205" s="18"/>
      <c r="CU205" s="18"/>
      <c r="CV205" s="18"/>
      <c r="CW205" s="18"/>
      <c r="CX205" s="18"/>
      <c r="CY205" s="18"/>
      <c r="CZ205" s="18"/>
      <c r="DA205" s="18"/>
      <c r="DB205" s="18"/>
      <c r="DC205" s="18"/>
      <c r="DD205" s="18"/>
      <c r="DE205" s="18"/>
      <c r="DF205" s="18"/>
      <c r="DG205" s="18"/>
      <c r="DH205" s="18"/>
      <c r="DI205" s="18"/>
      <c r="DJ205" s="18"/>
      <c r="DK205" s="18"/>
      <c r="DL205" s="18"/>
      <c r="DM205" s="18"/>
      <c r="DN205" s="18"/>
      <c r="DO205" s="18"/>
      <c r="DP205" s="18"/>
      <c r="DQ205" s="18"/>
      <c r="DR205" s="18"/>
      <c r="DS205" s="18"/>
      <c r="DT205" s="18"/>
      <c r="DU205" s="18"/>
      <c r="DV205" s="18"/>
      <c r="DW205" s="18"/>
      <c r="DX205" s="18"/>
      <c r="DY205" s="18"/>
      <c r="DZ205" s="18"/>
      <c r="EA205" s="18"/>
      <c r="EB205" s="18"/>
      <c r="EC205" s="18"/>
      <c r="ED205" s="18"/>
      <c r="EE205" s="18"/>
      <c r="EF205" s="18"/>
      <c r="EG205" s="18"/>
      <c r="EH205" s="18"/>
      <c r="EI205" s="18"/>
      <c r="EJ205" s="18"/>
      <c r="EK205" s="18"/>
      <c r="EL205" s="18"/>
      <c r="EM205" s="18"/>
      <c r="EN205" s="18"/>
      <c r="EO205" s="18"/>
      <c r="EP205" s="18"/>
      <c r="EQ205" s="18"/>
      <c r="ER205" s="18"/>
      <c r="ES205" s="18"/>
      <c r="ET205" s="18"/>
      <c r="EU205" s="18"/>
      <c r="EV205" s="18"/>
      <c r="EW205" s="18"/>
      <c r="EX205" s="18"/>
      <c r="EY205" s="18"/>
      <c r="EZ205" s="18"/>
      <c r="FA205" s="18"/>
      <c r="FB205" s="18"/>
      <c r="FC205" s="18"/>
      <c r="FD205" s="18"/>
      <c r="FE205" s="18"/>
      <c r="FF205" s="18"/>
      <c r="FG205" s="18"/>
      <c r="FH205" s="18"/>
      <c r="FI205" s="18"/>
      <c r="FJ205" s="18"/>
      <c r="FK205" s="18"/>
      <c r="FL205" s="18"/>
      <c r="FM205" s="18"/>
      <c r="FN205" s="18"/>
      <c r="FO205" s="18"/>
      <c r="FP205" s="18"/>
      <c r="FQ205" s="18"/>
      <c r="FR205" s="18"/>
      <c r="FS205" s="18"/>
      <c r="FT205" s="18"/>
      <c r="FU205" s="18"/>
      <c r="FV205" s="18"/>
      <c r="FW205" s="18"/>
      <c r="FX205" s="18"/>
      <c r="FY205" s="18"/>
      <c r="FZ205" s="18"/>
      <c r="GA205" s="18"/>
      <c r="GB205" s="18"/>
      <c r="GC205" s="18"/>
      <c r="GD205" s="18"/>
      <c r="GE205" s="18"/>
      <c r="GF205" s="18"/>
      <c r="GG205" s="18"/>
      <c r="GH205" s="18"/>
      <c r="GI205" s="18"/>
      <c r="GJ205" s="18"/>
      <c r="GK205" s="18"/>
      <c r="GL205" s="18"/>
      <c r="GM205" s="18"/>
      <c r="GN205" s="18"/>
      <c r="GO205" s="18"/>
      <c r="GP205" s="18"/>
      <c r="GQ205" s="18"/>
      <c r="GR205" s="18"/>
      <c r="GS205" s="18"/>
      <c r="GT205" s="18"/>
      <c r="GU205" s="18"/>
      <c r="GV205" s="18"/>
      <c r="GW205" s="18"/>
      <c r="GX205" s="18"/>
      <c r="GY205" s="18"/>
      <c r="GZ205" s="18"/>
      <c r="HA205" s="18"/>
      <c r="HB205" s="18"/>
      <c r="HC205" s="18"/>
      <c r="HD205" s="18"/>
      <c r="HE205" s="18"/>
      <c r="HF205" s="18"/>
      <c r="HG205" s="18"/>
      <c r="HH205" s="18"/>
      <c r="HI205" s="18"/>
      <c r="HJ205" s="18"/>
      <c r="HK205" s="18"/>
      <c r="HL205" s="18"/>
      <c r="HM205" s="18"/>
      <c r="HN205" s="18"/>
      <c r="HO205" s="18"/>
      <c r="HP205" s="18"/>
      <c r="HQ205" s="18"/>
      <c r="HR205" s="18"/>
      <c r="HS205" s="18"/>
      <c r="HT205" s="18"/>
      <c r="HU205" s="5"/>
      <c r="HV205" s="5"/>
      <c r="HW205" s="5"/>
      <c r="HX205" s="5"/>
      <c r="HY205" s="5"/>
      <c r="HZ205" s="5"/>
      <c r="IA205" s="5"/>
      <c r="IB205" s="5"/>
      <c r="IC205" s="5"/>
      <c r="ID205" s="5"/>
      <c r="IE205" s="5"/>
      <c r="IF205" s="5"/>
      <c r="IG205" s="5"/>
      <c r="IH205" s="5"/>
      <c r="II205" s="5"/>
      <c r="IJ205" s="5"/>
      <c r="IK205" s="5"/>
      <c r="IL205" s="5"/>
      <c r="IM205" s="5"/>
      <c r="IN205" s="5"/>
      <c r="IO205" s="5"/>
    </row>
    <row r="206" spans="1:249" s="19" customFormat="1" ht="76.5" x14ac:dyDescent="0.2">
      <c r="A206" s="49" t="s">
        <v>305</v>
      </c>
      <c r="B206" s="48" t="s">
        <v>13</v>
      </c>
      <c r="C206" s="54">
        <v>10732.4</v>
      </c>
      <c r="D206" s="54">
        <v>17740.8</v>
      </c>
      <c r="E206" s="48" t="s">
        <v>38</v>
      </c>
      <c r="F206" s="48" t="s">
        <v>28</v>
      </c>
      <c r="G206" s="55">
        <v>44377</v>
      </c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  <c r="HU206" s="12"/>
      <c r="HV206" s="12"/>
      <c r="HW206" s="12"/>
      <c r="HX206" s="12"/>
      <c r="HY206" s="12"/>
      <c r="HZ206" s="12"/>
      <c r="IA206" s="12"/>
      <c r="IB206" s="12"/>
      <c r="IC206" s="12"/>
      <c r="ID206" s="12"/>
      <c r="IE206" s="12"/>
      <c r="IF206" s="12"/>
      <c r="IG206" s="12"/>
      <c r="IH206" s="12"/>
      <c r="II206" s="12"/>
      <c r="IJ206" s="12"/>
      <c r="IK206" s="12"/>
      <c r="IL206" s="12"/>
      <c r="IM206" s="12"/>
      <c r="IN206" s="12"/>
      <c r="IO206" s="12"/>
    </row>
    <row r="207" spans="1:249" s="12" customFormat="1" ht="96.75" customHeight="1" x14ac:dyDescent="0.25">
      <c r="A207" s="7" t="s">
        <v>216</v>
      </c>
      <c r="B207" s="6" t="s">
        <v>13</v>
      </c>
      <c r="C207" s="8">
        <v>10000</v>
      </c>
      <c r="D207" s="8" t="s">
        <v>217</v>
      </c>
      <c r="E207" s="6" t="s">
        <v>218</v>
      </c>
      <c r="F207" s="6" t="s">
        <v>219</v>
      </c>
      <c r="G207" s="10">
        <v>44286</v>
      </c>
      <c r="H207" s="11"/>
      <c r="I207" s="11"/>
      <c r="J207" s="11"/>
      <c r="K207" s="11"/>
      <c r="L207" s="11"/>
      <c r="HO207" s="11"/>
      <c r="HP207" s="11"/>
      <c r="HQ207" s="11"/>
      <c r="HR207" s="11"/>
      <c r="HS207" s="11"/>
      <c r="HT207" s="11"/>
      <c r="HU207" s="5"/>
      <c r="HV207" s="5"/>
      <c r="HW207" s="5"/>
      <c r="HX207" s="5"/>
      <c r="HY207" s="5"/>
      <c r="HZ207" s="5"/>
      <c r="IA207" s="5"/>
      <c r="IB207" s="5"/>
      <c r="IC207" s="5"/>
      <c r="ID207" s="5"/>
      <c r="IE207" s="5"/>
      <c r="IF207" s="5"/>
      <c r="IG207" s="5"/>
      <c r="IH207" s="5"/>
      <c r="II207" s="5"/>
      <c r="IJ207" s="5"/>
      <c r="IK207" s="5"/>
      <c r="IL207" s="5"/>
      <c r="IM207" s="5"/>
      <c r="IN207" s="5"/>
      <c r="IO207" s="5"/>
    </row>
    <row r="208" spans="1:249" s="19" customFormat="1" ht="76.5" x14ac:dyDescent="0.2">
      <c r="A208" s="49" t="s">
        <v>508</v>
      </c>
      <c r="B208" s="48" t="s">
        <v>182</v>
      </c>
      <c r="C208" s="54">
        <v>10000</v>
      </c>
      <c r="D208" s="54">
        <v>1000</v>
      </c>
      <c r="E208" s="48" t="s">
        <v>509</v>
      </c>
      <c r="F208" s="66" t="s">
        <v>510</v>
      </c>
      <c r="G208" s="55">
        <v>46807</v>
      </c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1"/>
      <c r="DD208" s="11"/>
      <c r="DE208" s="11"/>
      <c r="DF208" s="11"/>
      <c r="DG208" s="11"/>
      <c r="DH208" s="11"/>
      <c r="DI208" s="11"/>
      <c r="DJ208" s="11"/>
      <c r="DK208" s="11"/>
      <c r="DL208" s="11"/>
      <c r="DM208" s="11"/>
      <c r="DN208" s="11"/>
      <c r="DO208" s="11"/>
      <c r="DP208" s="11"/>
      <c r="DQ208" s="11"/>
      <c r="DR208" s="11"/>
      <c r="DS208" s="11"/>
      <c r="DT208" s="11"/>
      <c r="DU208" s="11"/>
      <c r="DV208" s="11"/>
      <c r="DW208" s="11"/>
      <c r="DX208" s="11"/>
      <c r="DY208" s="11"/>
      <c r="DZ208" s="11"/>
      <c r="EA208" s="11"/>
      <c r="EB208" s="11"/>
      <c r="EC208" s="11"/>
      <c r="ED208" s="11"/>
      <c r="EE208" s="11"/>
      <c r="EF208" s="11"/>
      <c r="EG208" s="11"/>
      <c r="EH208" s="11"/>
      <c r="EI208" s="11"/>
      <c r="EJ208" s="11"/>
      <c r="EK208" s="11"/>
      <c r="EL208" s="11"/>
      <c r="EM208" s="11"/>
      <c r="EN208" s="11"/>
      <c r="EO208" s="11"/>
      <c r="EP208" s="11"/>
      <c r="EQ208" s="11"/>
      <c r="ER208" s="11"/>
      <c r="ES208" s="11"/>
      <c r="ET208" s="11"/>
      <c r="EU208" s="11"/>
      <c r="EV208" s="11"/>
      <c r="EW208" s="11"/>
      <c r="EX208" s="11"/>
      <c r="EY208" s="11"/>
      <c r="EZ208" s="11"/>
      <c r="FA208" s="11"/>
      <c r="FB208" s="11"/>
      <c r="FC208" s="11"/>
      <c r="FD208" s="11"/>
      <c r="FE208" s="11"/>
      <c r="FF208" s="11"/>
      <c r="FG208" s="11"/>
      <c r="FH208" s="11"/>
      <c r="FI208" s="11"/>
      <c r="FJ208" s="11"/>
      <c r="FK208" s="11"/>
      <c r="FL208" s="11"/>
      <c r="FM208" s="11"/>
      <c r="FN208" s="11"/>
      <c r="FO208" s="11"/>
      <c r="FP208" s="11"/>
      <c r="FQ208" s="11"/>
      <c r="FR208" s="11"/>
      <c r="FS208" s="11"/>
      <c r="FT208" s="11"/>
      <c r="FU208" s="11"/>
      <c r="FV208" s="11"/>
      <c r="FW208" s="11"/>
      <c r="FX208" s="11"/>
      <c r="FY208" s="11"/>
      <c r="FZ208" s="11"/>
      <c r="GA208" s="11"/>
      <c r="GB208" s="11"/>
      <c r="GC208" s="11"/>
      <c r="GD208" s="11"/>
      <c r="GE208" s="11"/>
      <c r="GF208" s="11"/>
      <c r="GG208" s="11"/>
      <c r="GH208" s="11"/>
      <c r="GI208" s="11"/>
      <c r="GJ208" s="11"/>
      <c r="GK208" s="11"/>
      <c r="GL208" s="11"/>
      <c r="GM208" s="11"/>
      <c r="GN208" s="11"/>
      <c r="GO208" s="11"/>
      <c r="GP208" s="11"/>
      <c r="GQ208" s="11"/>
      <c r="GR208" s="11"/>
      <c r="GS208" s="11"/>
      <c r="GT208" s="11"/>
      <c r="GU208" s="11"/>
      <c r="GV208" s="11"/>
      <c r="GW208" s="11"/>
      <c r="GX208" s="11"/>
      <c r="GY208" s="11"/>
      <c r="GZ208" s="11"/>
      <c r="HA208" s="11"/>
      <c r="HB208" s="11"/>
      <c r="HC208" s="11"/>
      <c r="HD208" s="11"/>
      <c r="HE208" s="11"/>
      <c r="HF208" s="11"/>
      <c r="HG208" s="11"/>
      <c r="HH208" s="11"/>
      <c r="HI208" s="11"/>
      <c r="HJ208" s="11"/>
      <c r="HK208" s="11"/>
      <c r="HL208" s="11"/>
      <c r="HM208" s="11"/>
      <c r="HN208" s="11"/>
      <c r="HO208" s="11"/>
      <c r="HP208" s="11"/>
      <c r="HQ208" s="11"/>
      <c r="HR208" s="11"/>
      <c r="HS208" s="11"/>
      <c r="HT208" s="11"/>
      <c r="HU208" s="18"/>
      <c r="HV208" s="18"/>
      <c r="HW208" s="18"/>
      <c r="HX208" s="18"/>
      <c r="HY208" s="18"/>
      <c r="HZ208" s="18"/>
      <c r="IA208" s="18"/>
      <c r="IB208" s="18"/>
      <c r="IC208" s="18"/>
      <c r="ID208" s="18"/>
      <c r="IE208" s="18"/>
      <c r="IF208" s="18"/>
      <c r="IG208" s="18"/>
      <c r="IH208" s="18"/>
      <c r="II208" s="18"/>
      <c r="IJ208" s="18"/>
      <c r="IK208" s="18"/>
      <c r="IL208" s="18"/>
      <c r="IM208" s="18"/>
      <c r="IN208" s="18"/>
      <c r="IO208" s="18"/>
    </row>
    <row r="314" spans="1:7" s="18" customFormat="1" ht="12.75" x14ac:dyDescent="0.25">
      <c r="A314" s="68"/>
      <c r="B314" s="67"/>
      <c r="C314" s="69"/>
      <c r="D314" s="69"/>
      <c r="E314" s="67"/>
      <c r="F314" s="5"/>
      <c r="G314" s="70"/>
    </row>
    <row r="315" spans="1:7" s="18" customFormat="1" ht="12.75" x14ac:dyDescent="0.25">
      <c r="A315" s="68"/>
      <c r="B315" s="67"/>
      <c r="C315" s="69"/>
      <c r="D315" s="69"/>
      <c r="E315" s="67"/>
      <c r="F315" s="5"/>
      <c r="G315" s="70"/>
    </row>
    <row r="316" spans="1:7" s="18" customFormat="1" ht="12.75" x14ac:dyDescent="0.25">
      <c r="A316" s="68"/>
      <c r="B316" s="67"/>
      <c r="C316" s="69"/>
      <c r="D316" s="69"/>
      <c r="E316" s="67"/>
      <c r="F316" s="5"/>
      <c r="G316" s="70"/>
    </row>
    <row r="317" spans="1:7" s="18" customFormat="1" ht="12.75" x14ac:dyDescent="0.25">
      <c r="A317" s="68"/>
      <c r="B317" s="67"/>
      <c r="C317" s="69"/>
      <c r="D317" s="69"/>
      <c r="E317" s="67"/>
      <c r="F317" s="5"/>
      <c r="G317" s="70"/>
    </row>
    <row r="318" spans="1:7" s="18" customFormat="1" ht="12.75" x14ac:dyDescent="0.25">
      <c r="A318" s="68"/>
      <c r="B318" s="67"/>
      <c r="C318" s="69"/>
      <c r="D318" s="69"/>
      <c r="E318" s="67"/>
      <c r="F318" s="5"/>
      <c r="G318" s="70"/>
    </row>
    <row r="319" spans="1:7" s="18" customFormat="1" ht="12.75" x14ac:dyDescent="0.25">
      <c r="A319" s="68"/>
      <c r="B319" s="67"/>
      <c r="C319" s="69"/>
      <c r="D319" s="69"/>
      <c r="E319" s="67"/>
      <c r="F319" s="5"/>
      <c r="G319" s="70"/>
    </row>
    <row r="320" spans="1:7" s="18" customFormat="1" ht="12.75" x14ac:dyDescent="0.25">
      <c r="A320" s="68"/>
      <c r="B320" s="67"/>
      <c r="C320" s="69"/>
      <c r="D320" s="69"/>
      <c r="E320" s="67"/>
      <c r="F320" s="5"/>
      <c r="G320" s="70"/>
    </row>
    <row r="321" spans="1:7" s="18" customFormat="1" ht="12.75" x14ac:dyDescent="0.25">
      <c r="A321" s="68"/>
      <c r="B321" s="67"/>
      <c r="C321" s="69"/>
      <c r="D321" s="69"/>
      <c r="E321" s="67"/>
      <c r="F321" s="5"/>
      <c r="G321" s="70"/>
    </row>
    <row r="322" spans="1:7" s="18" customFormat="1" ht="12.75" x14ac:dyDescent="0.25">
      <c r="A322" s="68"/>
      <c r="B322" s="67"/>
      <c r="C322" s="69"/>
      <c r="D322" s="69"/>
      <c r="E322" s="67"/>
      <c r="F322" s="5"/>
      <c r="G322" s="70"/>
    </row>
    <row r="323" spans="1:7" s="18" customFormat="1" ht="12.75" x14ac:dyDescent="0.25">
      <c r="A323" s="68"/>
      <c r="B323" s="67"/>
      <c r="C323" s="69"/>
      <c r="D323" s="69"/>
      <c r="E323" s="67"/>
      <c r="F323" s="5"/>
      <c r="G323" s="70"/>
    </row>
    <row r="324" spans="1:7" s="18" customFormat="1" ht="12.75" x14ac:dyDescent="0.25">
      <c r="A324" s="68"/>
      <c r="B324" s="67"/>
      <c r="C324" s="69"/>
      <c r="D324" s="69"/>
      <c r="E324" s="67"/>
      <c r="F324" s="5"/>
      <c r="G324" s="70"/>
    </row>
    <row r="325" spans="1:7" s="18" customFormat="1" ht="12.75" x14ac:dyDescent="0.25">
      <c r="A325" s="68"/>
      <c r="B325" s="67"/>
      <c r="C325" s="69"/>
      <c r="D325" s="69"/>
      <c r="E325" s="67"/>
      <c r="F325" s="5"/>
      <c r="G325" s="70"/>
    </row>
    <row r="326" spans="1:7" s="18" customFormat="1" ht="12.75" x14ac:dyDescent="0.25">
      <c r="A326" s="68"/>
      <c r="B326" s="67"/>
      <c r="C326" s="69"/>
      <c r="D326" s="69"/>
      <c r="E326" s="67"/>
      <c r="F326" s="5"/>
      <c r="G326" s="70"/>
    </row>
    <row r="327" spans="1:7" s="18" customFormat="1" ht="12.75" x14ac:dyDescent="0.25">
      <c r="A327" s="68"/>
      <c r="B327" s="67"/>
      <c r="C327" s="69"/>
      <c r="D327" s="69"/>
      <c r="E327" s="67"/>
      <c r="F327" s="5"/>
      <c r="G327" s="70"/>
    </row>
    <row r="328" spans="1:7" s="18" customFormat="1" ht="12.75" x14ac:dyDescent="0.25">
      <c r="A328" s="68"/>
      <c r="B328" s="67"/>
      <c r="C328" s="69"/>
      <c r="D328" s="69"/>
      <c r="E328" s="67"/>
      <c r="F328" s="5"/>
      <c r="G328" s="70"/>
    </row>
    <row r="329" spans="1:7" s="18" customFormat="1" ht="12.75" x14ac:dyDescent="0.25">
      <c r="A329" s="68"/>
      <c r="B329" s="67"/>
      <c r="C329" s="69"/>
      <c r="D329" s="69"/>
      <c r="E329" s="67"/>
      <c r="F329" s="5"/>
      <c r="G329" s="70"/>
    </row>
    <row r="330" spans="1:7" s="18" customFormat="1" ht="12.75" x14ac:dyDescent="0.25">
      <c r="A330" s="68"/>
      <c r="B330" s="67"/>
      <c r="C330" s="69"/>
      <c r="D330" s="69"/>
      <c r="E330" s="67"/>
      <c r="F330" s="5"/>
      <c r="G330" s="70"/>
    </row>
    <row r="331" spans="1:7" s="18" customFormat="1" ht="12.75" x14ac:dyDescent="0.25">
      <c r="A331" s="68"/>
      <c r="B331" s="67"/>
      <c r="C331" s="69"/>
      <c r="D331" s="69"/>
      <c r="E331" s="67"/>
      <c r="F331" s="5"/>
      <c r="G331" s="70"/>
    </row>
  </sheetData>
  <sortState ref="A2:IP345">
    <sortCondition descending="1" ref="C2:C34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 £10k</vt:lpstr>
    </vt:vector>
  </TitlesOfParts>
  <Company>Cleveland Police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WRIGHTSON, Claire (C7403)</dc:creator>
  <cp:lastModifiedBy>SMITH, Hannah (C8653)</cp:lastModifiedBy>
  <dcterms:created xsi:type="dcterms:W3CDTF">2020-10-05T15:05:43Z</dcterms:created>
  <dcterms:modified xsi:type="dcterms:W3CDTF">2020-10-23T13:31:53Z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69719df5-7aaf-4430-95f2-0bd2704f44d1</vt:lpwstr>
  </property>
  <property fmtid="{D5CDD505-2E9C-101B-9397-08002B2CF9AE}" pid="3" name="Classification">
    <vt:lpwstr>OFFICIAL</vt:lpwstr>
  </property>
</Properties>
</file>