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cleveland.police.cjx.gov.uk\root\CTX_Profiles\C7478\Desktop\"/>
    </mc:Choice>
  </mc:AlternateContent>
  <bookViews>
    <workbookView xWindow="-105" yWindow="-105" windowWidth="19425" windowHeight="10425"/>
  </bookViews>
  <sheets>
    <sheet name="Over £1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2" i="1" l="1"/>
  <c r="C39" i="1"/>
  <c r="C181" i="1"/>
  <c r="C178" i="1"/>
  <c r="C42" i="1"/>
  <c r="C158" i="1"/>
  <c r="C26" i="1"/>
</calcChain>
</file>

<file path=xl/sharedStrings.xml><?xml version="1.0" encoding="utf-8"?>
<sst xmlns="http://schemas.openxmlformats.org/spreadsheetml/2006/main" count="947" uniqueCount="585">
  <si>
    <t>Contract Number</t>
  </si>
  <si>
    <t>Generic Range</t>
  </si>
  <si>
    <t>Total Value of Contract 
(Incl One-Off Purchase Cost &amp; Annual Costs inc Extension)</t>
  </si>
  <si>
    <t>Annual Cost</t>
  </si>
  <si>
    <t>Term of Contract</t>
  </si>
  <si>
    <t>Supplier</t>
  </si>
  <si>
    <t>Due for Renewal / Review</t>
  </si>
  <si>
    <t>Services</t>
  </si>
  <si>
    <t>12 Months</t>
  </si>
  <si>
    <t>N/A</t>
  </si>
  <si>
    <t>Annually Renewable</t>
  </si>
  <si>
    <t>ICT</t>
  </si>
  <si>
    <t>Lease</t>
  </si>
  <si>
    <t>CPC-0001901</t>
  </si>
  <si>
    <t>36 months</t>
  </si>
  <si>
    <t>Virgin Media</t>
  </si>
  <si>
    <t>4 years</t>
  </si>
  <si>
    <t>-</t>
  </si>
  <si>
    <t>CPC-0001512</t>
  </si>
  <si>
    <t>2+2</t>
  </si>
  <si>
    <t>Old Court Chambers</t>
  </si>
  <si>
    <t>CPC-0001665</t>
  </si>
  <si>
    <t>Goods and services</t>
  </si>
  <si>
    <t>3+2</t>
  </si>
  <si>
    <t>Pure Audio Visual Ltd, 
362 Leach Place,
Walton Summitt, 
Preston, PR5 8AS</t>
  </si>
  <si>
    <t>CPC-0001650</t>
  </si>
  <si>
    <t>1 year</t>
  </si>
  <si>
    <t>Teesside University
Borough Road
Middlesbrough
TS1 3BA</t>
  </si>
  <si>
    <t>HR</t>
  </si>
  <si>
    <t>12 months</t>
  </si>
  <si>
    <t>CPC-0001908</t>
  </si>
  <si>
    <t>Goods</t>
  </si>
  <si>
    <t>2 + 1 Years</t>
  </si>
  <si>
    <t>Doctorcall Ltd
121 Harley Street
London
W1G 6AX</t>
  </si>
  <si>
    <t>CPC-0001822</t>
  </si>
  <si>
    <t>2 years</t>
  </si>
  <si>
    <t>Hanleys Motor Body Repairs Ltd
1 Rennie Road
Middlesbrough</t>
  </si>
  <si>
    <t>Fleet</t>
  </si>
  <si>
    <t>TBC</t>
  </si>
  <si>
    <t>I year</t>
  </si>
  <si>
    <t>CPC-0001891</t>
  </si>
  <si>
    <t>£36,712.48
£28,271.95</t>
  </si>
  <si>
    <t>Insight Direct UK Ltd
5th Floor Metro Building
33 Trafford Road
Salford Quays
Manchester M5 3NN</t>
  </si>
  <si>
    <t>CPC-0001570</t>
  </si>
  <si>
    <t>variable</t>
  </si>
  <si>
    <t>3+1 year</t>
  </si>
  <si>
    <t>Banner
K House
Sheffield Business Park
Europa Link
Sheffield
S9 1XU</t>
  </si>
  <si>
    <t>CPC-0001545</t>
  </si>
  <si>
    <t>TELEFONICA O2 UK LIMITED
CORPORATE SECURITY
PO BOX 3226
260 BATH ROAD
SLOUGH
SL1 4WE</t>
  </si>
  <si>
    <t>CPC-0000525</t>
  </si>
  <si>
    <t>Xanalys Ltd, 
Market Court, 
20-24 Church Street, 
Altrincham, 
Cheshire,
WA14 4DW</t>
  </si>
  <si>
    <t>CPC-0001912</t>
  </si>
  <si>
    <t>£237,000 (5+1 year)</t>
  </si>
  <si>
    <t xml:space="preserve">5 +1 years </t>
  </si>
  <si>
    <t>JML Software Solutions Ltd
30 Shenley Pavilions
Chalkdell Drive
Milton Keynes
Bucks
MK5 6LB</t>
  </si>
  <si>
    <t>CPC-0001736</t>
  </si>
  <si>
    <t>ICT Software</t>
  </si>
  <si>
    <t>Empowering Communities</t>
  </si>
  <si>
    <t>Big Word</t>
  </si>
  <si>
    <t>CPC-0001324</t>
  </si>
  <si>
    <t xml:space="preserve">4 Year </t>
  </si>
  <si>
    <t>Goodyear Dunlop Tyres UK Ltd
Tyre Fort
94-98 Wingfoot Way
Birmingham
B24 9HY</t>
  </si>
  <si>
    <t>Boxxe Ltd (formerly Software Box Ltd)
East Moor House
Green Park Business Centre
Goose Lane
Sutton on the Forset
York
YO 61 1ET</t>
  </si>
  <si>
    <t>CPC-0000978</t>
  </si>
  <si>
    <t>1+1+1+1+1</t>
  </si>
  <si>
    <t>Astun Technology, 
Cadagon House, 
4-6 High Street, 
Epsom, 
Surrey,KT19 8AD</t>
  </si>
  <si>
    <t>CPC-0001893</t>
  </si>
  <si>
    <t>Allocate Software</t>
  </si>
  <si>
    <t>CPC-0001743</t>
  </si>
  <si>
    <t>Lot 1 - Footdown
Lot 2 - Aspire and Cath Brown
Lot 3 - Aspire
Lot 4 - Aspire
Lot 5 - Aspire and IODA</t>
  </si>
  <si>
    <t>CPC-0001664</t>
  </si>
  <si>
    <t>2 + 2</t>
  </si>
  <si>
    <t>BMW (UK) Ltd
Summit Avenue
Farnborough
Hampshire GU 14 0FB</t>
  </si>
  <si>
    <t>CPC-0001661</t>
  </si>
  <si>
    <t>SMP £54,000 (£36,000)
FMA £164,160 (£164,160)</t>
  </si>
  <si>
    <t>SMP £18,000
FMA £82,080</t>
  </si>
  <si>
    <t>3 + 2 years</t>
  </si>
  <si>
    <t>GEL Ltd t/a Healthwork Limited
16 St John Street
Manchaster
M3 4EA</t>
  </si>
  <si>
    <t>CPC-0001357</t>
  </si>
  <si>
    <t>5+3</t>
  </si>
  <si>
    <t>Standby RSG UK
19 Hollies Business Park
Hollies Park Road
Cannock
StaffordshireWS11 1DB</t>
  </si>
  <si>
    <t>CPC-0001655</t>
  </si>
  <si>
    <t>Service</t>
  </si>
  <si>
    <t>Goods/Services</t>
  </si>
  <si>
    <t>CPC-0001529</t>
  </si>
  <si>
    <t>Goods/Service</t>
  </si>
  <si>
    <t>Year 1 - £207,792.42
Years 2-5 - £201,865.42
Variation - £12,596.00</t>
  </si>
  <si>
    <t>5 years</t>
  </si>
  <si>
    <t>BT
ppHW A483
PO Box 67501
BT Centre
81 Newgate Street
London
EC1P1PG</t>
  </si>
  <si>
    <t>CPC-0001730</t>
  </si>
  <si>
    <t>Footdown Ltd</t>
  </si>
  <si>
    <t>Estates</t>
  </si>
  <si>
    <t>Annual Renewal</t>
  </si>
  <si>
    <t>Phoenix Software Ltd
Blenheim House
York Road
Pocklington
York
YO42 1NS</t>
  </si>
  <si>
    <t>CPC-0001539</t>
  </si>
  <si>
    <t>Telecommunications</t>
  </si>
  <si>
    <t>Unify (Now ATOS)</t>
  </si>
  <si>
    <t>CPC-0001735</t>
  </si>
  <si>
    <t>3+2 years</t>
  </si>
  <si>
    <t xml:space="preserve">Derek Slack Motors Ltd
Prospect Place
A66 Cargo Fleet
Middlesbrough
TS3 8AR
</t>
  </si>
  <si>
    <t xml:space="preserve">E L Denney &amp; Sons
50-55 The Esplanade, 
Redcar
TS103AG
</t>
  </si>
  <si>
    <t>CPC-0001727</t>
  </si>
  <si>
    <t>CPC-0001751</t>
  </si>
  <si>
    <t>3  years</t>
  </si>
  <si>
    <t>Police ICT</t>
  </si>
  <si>
    <t>Tailored  Image Limited
8A The Linen Green
Moygashel
County Tyrone
BT71 7HB</t>
  </si>
  <si>
    <t>West Yorkshire Police</t>
  </si>
  <si>
    <t>CPC-0001930</t>
  </si>
  <si>
    <t>20/21 - £11,205.50
21/22 - £11,870.77
22/23 - £12,464.31
23/24 - £13.087.53
24/25 - £13,741.90</t>
  </si>
  <si>
    <t xml:space="preserve">5 Years </t>
  </si>
  <si>
    <t>Lexis Nexis 
Lexis House
 30 Farringdon Street
 London
 EC4A 4HH</t>
  </si>
  <si>
    <t>Simon Bailes Ltd
Church Road
Stockton
TS18 1TH</t>
  </si>
  <si>
    <t>6 months + 2 years 10 months + 2 years</t>
  </si>
  <si>
    <t xml:space="preserve">
AA Motors (North East) Limited
1 Green Street
Hartlepool
TS24 7LD
</t>
  </si>
  <si>
    <t>Foster &amp; Freeman
Vale Park 
Evesham 
Worcestershire 
 WR11 1TD</t>
  </si>
  <si>
    <t>Serrvices</t>
  </si>
  <si>
    <t>3 Years</t>
  </si>
  <si>
    <t>Ongoing</t>
  </si>
  <si>
    <t>CPC-0001680</t>
  </si>
  <si>
    <t>3y 10m</t>
  </si>
  <si>
    <t>Experian Limited, 
Talbot House, 
Talbot Street, 
Nottingham, NG80 1TH</t>
  </si>
  <si>
    <t>CPC-0001829</t>
  </si>
  <si>
    <t>Goods &amp; Services</t>
  </si>
  <si>
    <t>£4329.52 - renew every year price fixed</t>
  </si>
  <si>
    <t>3 years + 1 year extension</t>
  </si>
  <si>
    <t>CPC-0001600</t>
  </si>
  <si>
    <t>LNRS
Quadrant House
The Quadrant
Sutton 
Surrey
SM2 5AS</t>
  </si>
  <si>
    <t>CPC-0001935</t>
  </si>
  <si>
    <t>One off</t>
  </si>
  <si>
    <t>PCMG</t>
  </si>
  <si>
    <t>CPC-0001898</t>
  </si>
  <si>
    <t>Havas People Ltd</t>
  </si>
  <si>
    <t>CPC-0001856</t>
  </si>
  <si>
    <t>$27,000</t>
  </si>
  <si>
    <t xml:space="preserve">Annually Renewal </t>
  </si>
  <si>
    <t>Magnet Forensics 
156 Columbia Street West
Unit 2
Waterloo
Ontario
Canada
N2L 3L3</t>
  </si>
  <si>
    <t>CPC-0001713</t>
  </si>
  <si>
    <t xml:space="preserve">Year 1 £21,750
Year 2 + 3   £26,100
Year 3 + 4 £29,500
</t>
  </si>
  <si>
    <t>2 years + 2</t>
  </si>
  <si>
    <t xml:space="preserve">Headlight Ltd
The Courtyard
Ascot
BERKS
SL5 7HP
</t>
  </si>
  <si>
    <t>CPC-0001541</t>
  </si>
  <si>
    <t>5+2</t>
  </si>
  <si>
    <t>Gamma</t>
  </si>
  <si>
    <t>Trustmarque Solutions Ltd
National Agri-Food Innovation Centre
Sand Hutton
York
YO41 1LZ</t>
  </si>
  <si>
    <t>CPC-0001614</t>
  </si>
  <si>
    <t xml:space="preserve">Services </t>
  </si>
  <si>
    <t>2 + 2 years</t>
  </si>
  <si>
    <t>AVR Group Ltd t/a National Monitiring 
Units 6/24
Attenburys Park
Attenburys Lane
 Timperley
 Cheshire
WA14 5QN</t>
  </si>
  <si>
    <t>CPC-0001611</t>
  </si>
  <si>
    <t>TGS</t>
  </si>
  <si>
    <t>CPC-0001605</t>
  </si>
  <si>
    <t>5 Years</t>
  </si>
  <si>
    <t>Virgin Business Media</t>
  </si>
  <si>
    <t>CPC-0001753</t>
  </si>
  <si>
    <t>3 years 2 year extension</t>
  </si>
  <si>
    <t>Ideagen PLC
Ergo House
Mere Way
Ruddington Fields Business Park
Nottinghamshire
NG11 6JS</t>
  </si>
  <si>
    <t>CPC-0001409</t>
  </si>
  <si>
    <t>N/A - Cleveland Police to receive 20% commission on sales revenue</t>
  </si>
  <si>
    <t>2 years then reviewed annually.</t>
  </si>
  <si>
    <t>Dispense a vend  Ltd
Unit 6, Lagonda Court
Cowpen Ind Estate
Billingham</t>
  </si>
  <si>
    <t>CPC-0001701</t>
  </si>
  <si>
    <t xml:space="preserve">Goods </t>
  </si>
  <si>
    <t>Buddi Ltd
Talbot House
17 Church Street
Rickmansworth
Hertfordshire
WD3 1DE</t>
  </si>
  <si>
    <t>CPC-0001622</t>
  </si>
  <si>
    <t>Supply</t>
  </si>
  <si>
    <t>45 months</t>
  </si>
  <si>
    <t>CPC-0001737</t>
  </si>
  <si>
    <t>Estates &amp; Facilities</t>
  </si>
  <si>
    <t>3 years</t>
  </si>
  <si>
    <t>Burtonwood Generator &amp; Switchgear Services Ltd
   St Michaels Road
 St Helens
 WA9 4WZ</t>
  </si>
  <si>
    <t>CPC-0001756</t>
  </si>
  <si>
    <t>Norton Cleaning Services
77 Norton Road
Stockton-on-Tees 
TS20 1TQ
A C Cleaning Ltd
50 Leonard Ropner Close
Stockton on Tees
TS19 7QG</t>
  </si>
  <si>
    <t>CPC-0001770</t>
  </si>
  <si>
    <t xml:space="preserve">Pickerings Lifts Ltd
Globe Elevator Works
P0 Box 19
Stockton on Tees
TS20 2AD
</t>
  </si>
  <si>
    <t>CPC-0001754</t>
  </si>
  <si>
    <t>Services/Goods</t>
  </si>
  <si>
    <t>£60,000 (£120,000)</t>
  </si>
  <si>
    <t>2+2 years</t>
  </si>
  <si>
    <t>D Tec International Ltd
PO Box 914
Preston
PR4 9BE</t>
  </si>
  <si>
    <t>CPC-0001659</t>
  </si>
  <si>
    <t>12 months 
(Annually renewable for support)</t>
  </si>
  <si>
    <t>Softcat Plc
Thames Industrial Estate
Fieldhouse Lane
Marlow
Buckinghamshire
SL7 1LW</t>
  </si>
  <si>
    <t>CPC-0001762</t>
  </si>
  <si>
    <t>Halfords Ltd, Icknield Street Drive, Washford West, Redditch, Worcestershire, B98 0DE</t>
  </si>
  <si>
    <t>CPC-0001899</t>
  </si>
  <si>
    <t xml:space="preserve">NDI Technologies Ltd
11 Alvaston Business Park
NANTWICH
Cheshire
CW5 5PF
</t>
  </si>
  <si>
    <t>CPC-0001758</t>
  </si>
  <si>
    <t>Abbott Toxicology Ltd
 (previously Alere Toxicology Plc)
92 Park Drive
Milton Park
Abingdon
Oxfordshire
OX14 4RY</t>
  </si>
  <si>
    <t>CPC-0001763</t>
  </si>
  <si>
    <t>Xenium Solutions Ltd
Hallings Hall
Parkgate
Newdigate  
Dorking
Surrey
RH5 5DY</t>
  </si>
  <si>
    <t>CPC-0001178</t>
  </si>
  <si>
    <t>Promat ID Ltd
Upper Black Carr Unit
Skipton Road
Trawden
Lancashire
BB8 8QU</t>
  </si>
  <si>
    <t>CPC-0001693</t>
  </si>
  <si>
    <t>Rapid Computers Ltd t/a Rapid Wireless
10 Dakota Business Park 
Speke
Liverpool
L19 2QR</t>
  </si>
  <si>
    <t>CPC-0001870</t>
  </si>
  <si>
    <t>billed for usage</t>
  </si>
  <si>
    <t>Approx £18k</t>
  </si>
  <si>
    <t>BT Conferencing</t>
  </si>
  <si>
    <t>CPC-0001654</t>
  </si>
  <si>
    <t xml:space="preserve">Service </t>
  </si>
  <si>
    <t xml:space="preserve">IntaForensics Ltd
9 The Courtyard
Eliot Business Park
Goldsmith Way
Nuneaton
CV10 7RJ
</t>
  </si>
  <si>
    <t>CPC-0001780</t>
  </si>
  <si>
    <t>Avatu Ltd
Unit E2 Summersley Road
Princes Risborough
Buckinghamshire
HP27 9LE</t>
  </si>
  <si>
    <t>CPC-0001299</t>
  </si>
  <si>
    <t>Neology UK Limited (formerly 3M)
6th Floor
Kildare House
Dorset Rise
London
EC4Y 8EN</t>
  </si>
  <si>
    <t>CPC-0000610</t>
  </si>
  <si>
    <t>Force Information Systems</t>
  </si>
  <si>
    <t>CPC-0001669</t>
  </si>
  <si>
    <t xml:space="preserve">ABM
BELL HOUSE
NOTTINGHAM SCIENCE &amp; TECHNOLOGY PARK
NOTTINGHAM, NOTTINGHAMSHIRE NG7 2RL
</t>
  </si>
  <si>
    <t>CPC-0001016</t>
  </si>
  <si>
    <t>DX Network Services, 
Oak House, 
Woodlands Business Park, 
Linford Wood West, 
Milton Keynes, MK14 6EY</t>
  </si>
  <si>
    <t>CPC-0000549</t>
  </si>
  <si>
    <t>01/04/2018 - £17,930.63
01/04/2019 - £18,827.16
01/04/2020 - £19,768.52
01/04/2021 - £20,756.94</t>
  </si>
  <si>
    <t>Police ICT / IBM, 
Po Box 41, 
North Harbour, 
Portsmouth, 
Hampshire, 
PO63AU
(Police ICT)</t>
  </si>
  <si>
    <t>CPC-0001419</t>
  </si>
  <si>
    <t>3 + 1 yrs</t>
  </si>
  <si>
    <t>Rentokil Initial PLC
2 City Place
 Beehive Ring Road
 Gatwick Airport
 West Sussex
 RH6 0HA</t>
  </si>
  <si>
    <t>CPC-0000863</t>
  </si>
  <si>
    <t>ABM United Kingdom Ltd, 
Peterbridge House, 
Northampton</t>
  </si>
  <si>
    <t>CPC-0001089</t>
  </si>
  <si>
    <t>5 + 2 years</t>
  </si>
  <si>
    <t>Home Office, 
Ground Floor
 2 Marsham Street
 London
 SW1P 4DF</t>
  </si>
  <si>
    <t>CPC-0001034</t>
  </si>
  <si>
    <t>Cleartone Telecoms PLC, 
Pontyfelin Ind Estate, 
New Inn, 
Pontypool, 
South Wales, NP4 0DQ</t>
  </si>
  <si>
    <t>CPC-0001344</t>
  </si>
  <si>
    <t>£2500 per annum</t>
  </si>
  <si>
    <t>60 months</t>
  </si>
  <si>
    <t>Graham Charlton Motorcycles 
21 Portrack Lane
 Stockton on Tees TS18 2HP</t>
  </si>
  <si>
    <t>CPC-0001173</t>
  </si>
  <si>
    <t>PNLD
Ploughland House
62 George Street
Wakefield
West Yorkshire
WF1 1DL</t>
  </si>
  <si>
    <t>CPC-0001327</t>
  </si>
  <si>
    <t>NPIA/Home Office</t>
  </si>
  <si>
    <t>Home Office</t>
  </si>
  <si>
    <t>CPC-0001575</t>
  </si>
  <si>
    <t>Yr 1 - £53,917.13
Yr 2 - £46,604.63
Yr 3 - £46,604.63
Total £147,126.39</t>
  </si>
  <si>
    <t>1+1+1 years</t>
  </si>
  <si>
    <t>Vodafone Ltd</t>
  </si>
  <si>
    <t>CPC-0001702</t>
  </si>
  <si>
    <t>CPC-0000950</t>
  </si>
  <si>
    <t>Fleet and Esates &amp; Facilities</t>
  </si>
  <si>
    <t>Safe &amp; Sure Ltd 
Unit 2 Mill Lane
Langley Moor Ind Estate 
Langley Moor
Durham   DH7 8HE</t>
  </si>
  <si>
    <t>CPC-0001229</t>
  </si>
  <si>
    <t>Cubic Transportation Systems Ltd
AFC House
Honeycrock Lane
Salfords
Redhill
RH1 5LA</t>
  </si>
  <si>
    <t>CPC-0000977</t>
  </si>
  <si>
    <t xml:space="preserve">£12000 - £15000 </t>
  </si>
  <si>
    <t>Shred It  
Unit 1 Octavian Way, 
Team Valley,
Gateshead, 
NE11 0HZ</t>
  </si>
  <si>
    <t>CPC-0001208</t>
  </si>
  <si>
    <t>Northgate Public Services (UK) Ltd, 
Peoplebuilding 2, 
Peoplebuilding Estate, 
Maylands Avenue, 
Hemel Hempstead, 
Hertfordshire, 
HP2 4NW</t>
  </si>
  <si>
    <t>CPC-0001310</t>
  </si>
  <si>
    <t>See email in file from Home Office</t>
  </si>
  <si>
    <t>Atos IT Services UK
Second Floor, Mid City Place
71 High Holborn
London WC1V6EA</t>
  </si>
  <si>
    <t>CPC-0001531</t>
  </si>
  <si>
    <t>2+1+1+1</t>
  </si>
  <si>
    <t>Safe In Tees Valley
Corvette House
Falcon Court
Stockton
TS18 3TX</t>
  </si>
  <si>
    <t>CPC-0001641</t>
  </si>
  <si>
    <t>CPC-0001429</t>
  </si>
  <si>
    <t>5 (1+1+1+1+1)</t>
  </si>
  <si>
    <t xml:space="preserve">Geoff Smith Associates
Unit 5 Cartwright Court
Cartwright Way
Bardon Hill
Coalville 
Leicestershire LE67 1UE
</t>
  </si>
  <si>
    <t>CPC-0001867</t>
  </si>
  <si>
    <t>RJL Consultancy Services</t>
  </si>
  <si>
    <t>CPC-0001705</t>
  </si>
  <si>
    <t>9.5 months +12+12</t>
  </si>
  <si>
    <t>Route 2 My Sisters Place</t>
  </si>
  <si>
    <t>CPC-0001606</t>
  </si>
  <si>
    <t xml:space="preserve">MITIE Cleaning &amp; Environmental Services 
Sextant House  
Tyne Dock
South Shields </t>
  </si>
  <si>
    <t>CPC-0001796</t>
  </si>
  <si>
    <t>3 + 1 + 1 years</t>
  </si>
  <si>
    <t>Biffa Waste Services Ltd
Aaron House
Potter Street
Wallsend
Newcastle
NE28 6UE</t>
  </si>
  <si>
    <t>CPC-0001666</t>
  </si>
  <si>
    <t>CPC-0001843</t>
  </si>
  <si>
    <t xml:space="preserve">£58,184.00 over 2 years </t>
  </si>
  <si>
    <t>Details not to be given out - to protect the supplier as they are housing Police Dogs on their premises.
Contact Gill Elgie</t>
  </si>
  <si>
    <t>CPC-0001768</t>
  </si>
  <si>
    <t>Suez Recycling &amp; Recovery UK Ltd
Suez House
Grenfell Road
Maidenhead
Berkshire
SL6 1ES</t>
  </si>
  <si>
    <t>CPC-0001783</t>
  </si>
  <si>
    <t xml:space="preserve">3 years </t>
  </si>
  <si>
    <t>National Westminster Bank PLC,                           Commercial &amp; Private Banking RBS
3rd Floor
2 Whitehall Quay
Leeds
LS1 4HR</t>
  </si>
  <si>
    <t>CPC-0001955</t>
  </si>
  <si>
    <t>Treble 5 Treble 1 Ltd</t>
  </si>
  <si>
    <t>CPC-0001672</t>
  </si>
  <si>
    <t>1+1</t>
  </si>
  <si>
    <t>Robin Brierely Consulting
Bryn, Cadwrfa
Market Square, Montgomery
Powys
SY15 6PA</t>
  </si>
  <si>
    <t>CPC-0001830</t>
  </si>
  <si>
    <t>Dell Corporation Ltd
Dell House 
The Boulevard, 
Cain Road, 
Bracknell, 
Berkshire, 
RG12 1LF</t>
  </si>
  <si>
    <t>CPC-0001788</t>
  </si>
  <si>
    <t xml:space="preserve">Year 1 - £24,125.44
Year 2 - £24,848.99
Year 3 - £25,594.00
</t>
  </si>
  <si>
    <t>CPC-0001791</t>
  </si>
  <si>
    <t>3 + 1 years</t>
  </si>
  <si>
    <t>Abbott Toxicology Ltd 
(previously Alere Toxicology Plc)
92 Park Drive
Milton Park
Abingdon
Oxfordshire
OX14 4RY</t>
  </si>
  <si>
    <t>CPC-0000596</t>
  </si>
  <si>
    <t>Intergraph Public Safety (UK) Ltd.</t>
  </si>
  <si>
    <t>CPC-0001969</t>
  </si>
  <si>
    <t>9 Months with option to extend for 3 months</t>
  </si>
  <si>
    <t>Catherine Easton</t>
  </si>
  <si>
    <t>CPC-0000602</t>
  </si>
  <si>
    <t xml:space="preserve">3 years (Exemption) </t>
  </si>
  <si>
    <t>Redwood Technologies Ltd (previously Weston Digital Technologies Ltd)
Radius Court
Eastern Road
Bracknell
Berkshire
RG12 2UP</t>
  </si>
  <si>
    <t>CPC-0001601</t>
  </si>
  <si>
    <t>Crown Pet Foods Ltd
Oak Tree Meadowns
Blackworthy Road
Castle Cary
Somerset
BA7 7PH</t>
  </si>
  <si>
    <t>CPC-0001801</t>
  </si>
  <si>
    <t>2 Years</t>
  </si>
  <si>
    <t>NDI Tech
NDI House
11 Alvaston Business Park
Nantwich
Cheshire
CW5 6PF</t>
  </si>
  <si>
    <t>CPC-0001785</t>
  </si>
  <si>
    <t>The ATACC Group Ltd
Unit 2/2A Lostock House
Lancashire Business Park
Leyland
Lancashire
PR26 6TZ</t>
  </si>
  <si>
    <t>CPC-0001640</t>
  </si>
  <si>
    <t>Year 1 - £54,999.00
Year 2 - £27,499.50
Year 3 - £27,499.50
Year 4 - £27,499.50</t>
  </si>
  <si>
    <t>Corporate IT Systems Ltd (CITSL)
38 Ashley Road
Parkstone
Poole
Dorset
BH14 9BN</t>
  </si>
  <si>
    <t>CPC-0001668</t>
  </si>
  <si>
    <t>1+1+1+1+1 years</t>
  </si>
  <si>
    <t xml:space="preserve">Kinesense Ltd
79 Merrion Square
Dublin 2
Ireland </t>
  </si>
  <si>
    <t>CPC-0001975</t>
  </si>
  <si>
    <t>Crime Investigation</t>
  </si>
  <si>
    <t>$8650.00</t>
  </si>
  <si>
    <t>$8650</t>
  </si>
  <si>
    <t>Berla
445 Defense Highway
Suite M
Annapolis
Maryland 214401
United Staes of America</t>
  </si>
  <si>
    <t>CPC-0001886</t>
  </si>
  <si>
    <t>CPC-0001418</t>
  </si>
  <si>
    <t>3 + 2</t>
  </si>
  <si>
    <t>Visav, 
Sherwood Business Centre, 
616a-618a Mansfield Road, 
Sherwood, 
Nottingham, NG52GA</t>
  </si>
  <si>
    <t>CPC-0001376</t>
  </si>
  <si>
    <t>Simunix Ltd
IT Centre
York Science Park
York
YO10 5DG</t>
  </si>
  <si>
    <t>CPC-0001451</t>
  </si>
  <si>
    <t>Contract Data Search Group Ltd
Eccles House
Eccles Lane
Hope Valley
S33 6RW</t>
  </si>
  <si>
    <t>CPC-0001928</t>
  </si>
  <si>
    <t>Scenesafe</t>
  </si>
  <si>
    <t>CPC-0001885</t>
  </si>
  <si>
    <t>CPC-0001617</t>
  </si>
  <si>
    <t>Boing Rapid Secure Ltd
Manor Court Chambers
Townsend drive
Nuneaton
Warwickshire  Cv11 6RU</t>
  </si>
  <si>
    <t>CPC-0001589</t>
  </si>
  <si>
    <t>Mitie 
Care and Custody (Health) Limited
Level 12, The Shard, 32 London Bridge Street, London, England SE1 9SG</t>
  </si>
  <si>
    <t>CPC-0001588</t>
  </si>
  <si>
    <t>Mitie 
Care and Custody Limited
Level 12, The Shard, 32 London Bridge Street, London, England SE1 9SG</t>
  </si>
  <si>
    <t>CPC-0001759</t>
  </si>
  <si>
    <t>WPC Software Limited
Apex House
Kingsfield Lane
Longwell Green
Bristol
BS30 6DL</t>
  </si>
  <si>
    <t>CPC-0001907</t>
  </si>
  <si>
    <t>CPC-0001692</t>
  </si>
  <si>
    <t>Rowland Cooper t/a Gareth Dance</t>
  </si>
  <si>
    <t>CPC-0001620</t>
  </si>
  <si>
    <t>APD Communications/Northgate (Now NEC)</t>
  </si>
  <si>
    <t>CPC-0001580</t>
  </si>
  <si>
    <t>CPC-0000604</t>
  </si>
  <si>
    <t>PINEWOOD TECHNOLOGIES PLC
1310 Solihull Parkway
Birmingham Business Park
Birmingham
B37 7YB</t>
  </si>
  <si>
    <t>CPC-0001800</t>
  </si>
  <si>
    <t>3+1</t>
  </si>
  <si>
    <t>Chorus</t>
  </si>
  <si>
    <t>CPC-0001802</t>
  </si>
  <si>
    <t>Idea Drop Ltd, Block A, 501, 100 Drummond Road, London</t>
  </si>
  <si>
    <t>CPC-0001728</t>
  </si>
  <si>
    <t>Alliance Psychological Services Ltd   
 24 Yarm Road
Stockton on Tees
TS18 3NA</t>
  </si>
  <si>
    <t>CPC-0001626</t>
  </si>
  <si>
    <t>£182,035
£77,497.84</t>
  </si>
  <si>
    <t>Insight
SCC</t>
  </si>
  <si>
    <t>CPC-0001733</t>
  </si>
  <si>
    <t>CPC-0001821</t>
  </si>
  <si>
    <t>CPC-0001834</t>
  </si>
  <si>
    <t>Duradiamond Heathcare Ltd 
Tribune House
Bell Lane
Uckfield
Sussex
TN22 1QL</t>
  </si>
  <si>
    <t>CPC-0001922</t>
  </si>
  <si>
    <t>Hi-Tec Europe - £17,635.00
Altberg - £11,655.00</t>
  </si>
  <si>
    <t>2+3 yrs</t>
  </si>
  <si>
    <t>General Duty Boots - Hi-Tec Europe
Specialist Boots - Altberg</t>
  </si>
  <si>
    <t>CPC-0001703</t>
  </si>
  <si>
    <t>Absass Ltd
83 Benshaw Road
Darlington 
DL13DF</t>
  </si>
  <si>
    <t>CPC-0001714</t>
  </si>
  <si>
    <t>Coolbreeze FM Ltd
Unit A1, Eleventh Ave,
Team Valley Trading Est,
Tyne &amp; Wear, 
NE11 0NJ</t>
  </si>
  <si>
    <t>CPC-0001734</t>
  </si>
  <si>
    <t>IntraHealth Ltd
1st Floor
William Brown Centre
Manor Way
Peterlee
Co Durham
SR8 5TW</t>
  </si>
  <si>
    <t>CPC-0001715</t>
  </si>
  <si>
    <t>Pickfords Move Management Ltd, 
Whitley Road, 
Longbenton, 
Newcastle upon Tyne 
NE12 9SW</t>
  </si>
  <si>
    <t>CPC-0001510</t>
  </si>
  <si>
    <t>IKEN</t>
  </si>
  <si>
    <t>CPC-0001920</t>
  </si>
  <si>
    <t>2+1</t>
  </si>
  <si>
    <t>Protean Solutions Ltd</t>
  </si>
  <si>
    <t>CPC-0001596</t>
  </si>
  <si>
    <t>Avison Young
City Point
29 Kings Street
Leeds
LS1 2HL</t>
  </si>
  <si>
    <t>CPC-0001097</t>
  </si>
  <si>
    <t>15 years</t>
  </si>
  <si>
    <t>Airwave Solutions Limited
 (Formerly BT PLC)
Charter Court
50 Windsor Road
Slough
Bekshire
SL1 2EJ</t>
  </si>
  <si>
    <t>CPC-0001662</t>
  </si>
  <si>
    <t xml:space="preserve">SCC 
 James House
 Warwick Road 
Sparkhill
Birmingham
B11 2LE          </t>
  </si>
  <si>
    <t>CPC-0001553</t>
  </si>
  <si>
    <t>Construction</t>
  </si>
  <si>
    <t>n/A</t>
  </si>
  <si>
    <t>5 years from installation</t>
  </si>
  <si>
    <t>Site one Ltd, 
Fern Barn, 
Fern Lane, 
Haddenham, 
Bucks, 
HP17 8EL</t>
  </si>
  <si>
    <t>CPC-0001719</t>
  </si>
  <si>
    <t>4 Years</t>
  </si>
  <si>
    <t>Ballyclare Ltd</t>
  </si>
  <si>
    <t>BT &amp; Unify (Now ATOS)</t>
  </si>
  <si>
    <t>CPC-0001846</t>
  </si>
  <si>
    <t>3 +1</t>
  </si>
  <si>
    <t>MTI Technology Ltd
Saltire Court
Castle Terrace
Edinburgh
EH1 2EG</t>
  </si>
  <si>
    <t>CPC-0001628</t>
  </si>
  <si>
    <t>2 +1 +1 years</t>
  </si>
  <si>
    <t>Axon Public Safety UK Ltd 
2C Riley Close
Daventry
NN11 8QT</t>
  </si>
  <si>
    <t>CPC-0001199</t>
  </si>
  <si>
    <t>Saadian Technology Ltd, 
14 Clanwilliam Square, 
Dublin</t>
  </si>
  <si>
    <t>CPC-0001738</t>
  </si>
  <si>
    <t>Utilities</t>
  </si>
  <si>
    <t>4 + 2 years</t>
  </si>
  <si>
    <t>EDF Energy Customers Ltd</t>
  </si>
  <si>
    <t>CPC0001480</t>
  </si>
  <si>
    <t>CPC-0001839</t>
  </si>
  <si>
    <t>RSM Risk Assurance Services</t>
  </si>
  <si>
    <t>CPC-0001671</t>
  </si>
  <si>
    <t>Netcall</t>
  </si>
  <si>
    <t>CPC-0001831</t>
  </si>
  <si>
    <t>3 years 
Optional 2 year extension</t>
  </si>
  <si>
    <t>Corona Energy Retail 4 Ltd</t>
  </si>
  <si>
    <t>CPC-0001841</t>
  </si>
  <si>
    <t>Anglian Water Business (National) Ltd (Trading as WAVE)
Northumbria House
Pity Me
Durham
DH1 5FJ</t>
  </si>
  <si>
    <t>CPC-0001926</t>
  </si>
  <si>
    <t>Arch North East</t>
  </si>
  <si>
    <t>CPC-0001784</t>
  </si>
  <si>
    <t>All Star Business Solutions
PO Box1463
Windmill Hill Business Park 
Whitehill Way
 Swindon
SN5 0PS</t>
  </si>
  <si>
    <t>CPC-0001863</t>
  </si>
  <si>
    <t>BT PLC  
81 Newgate Street  
London
EC14 7AJ</t>
  </si>
  <si>
    <t>CPC-0001697</t>
  </si>
  <si>
    <t>RMP and Maven</t>
  </si>
  <si>
    <t>CPC-0001681</t>
  </si>
  <si>
    <t>Scot Group T/A Thrifty Car &amp; Van Rental
Scot House
Matford Park Road
Marsh Barton Trading Estate
Exeter
EX2 8AW</t>
  </si>
  <si>
    <t>CPC-0001709</t>
  </si>
  <si>
    <t>EE</t>
  </si>
  <si>
    <t>CPC-0001826 - Lot 2</t>
  </si>
  <si>
    <t>Boxxe Ltd (formerly Software Box Ltd)/David Horn</t>
  </si>
  <si>
    <t>CPC-0001826 - Lot 3</t>
  </si>
  <si>
    <t>SCC</t>
  </si>
  <si>
    <t>CPC-0001826 - Lot 1</t>
  </si>
  <si>
    <t>European Electronique/Motorola</t>
  </si>
  <si>
    <t>CPC-0001818</t>
  </si>
  <si>
    <t xml:space="preserve">Bidfood
814 Leigh Road
Slough
SL1 4BD
</t>
  </si>
  <si>
    <t>CPC-0001887</t>
  </si>
  <si>
    <t>Yr 1 £10,287.40
Yr 2 £10,287.40
Yr 3 £10,287.40</t>
  </si>
  <si>
    <t>ADT Fire &amp; Security plc
Security House
Hanworth Road
Sunbury on Thames
Middlesex
TW16 5DB</t>
  </si>
  <si>
    <t>CPC-0001913</t>
  </si>
  <si>
    <t>Yr 1 - £36,715.20
Yr 2 - £37,817.10
Yr 3 - £38,951.59</t>
  </si>
  <si>
    <t>J H Mechanical Services Ltd
Unit3, Douglas Close
Preston Farm Business Park
Stockton on Tees
TS18 3SB</t>
  </si>
  <si>
    <t>CPC-0001914</t>
  </si>
  <si>
    <t>Yr 1 - £64,963.52
Yr 2 - £65,528.94
Yr 3 - £71,774.04</t>
  </si>
  <si>
    <t>HVE Services Ltd
Cowpen Lane Depot
Billingham
Stockton on Tees
TS23 4DD</t>
  </si>
  <si>
    <t>CPC-0001717</t>
  </si>
  <si>
    <t>FP Mailing South Ltd
3 North Star Boulevard
Greenhithe
Kent
DA9 9UG</t>
  </si>
  <si>
    <t>CPC-0001904</t>
  </si>
  <si>
    <t>CPC-0001840</t>
  </si>
  <si>
    <t>41 months</t>
  </si>
  <si>
    <t>Yaffy
7 Cambusland Road
Cambuslang Investment Park
Glasgow
G32 8NB</t>
  </si>
  <si>
    <t>CPC-0001799</t>
  </si>
  <si>
    <t>Click Travel
Alpha Tower
Suffolk Street
Queensway
Birmingham
B1 1TT</t>
  </si>
  <si>
    <t>CPC-0001723</t>
  </si>
  <si>
    <t>5+5</t>
  </si>
  <si>
    <t>Wel Medical Ltd, 
12 Fratton Road, 
Portsmouth, 
Hants, PO1 5BX</t>
  </si>
  <si>
    <t>CPC-0001855</t>
  </si>
  <si>
    <t>£85,688
plaus £17,688 annually</t>
  </si>
  <si>
    <t>1 year
plus 3 annual Licence payments</t>
  </si>
  <si>
    <t>CPC-0001888</t>
  </si>
  <si>
    <t>CPC-0001392</t>
  </si>
  <si>
    <t>Eurofins Forencis Services Ltd (formerly LGC)
154 Business Park
Valiant Way
Wolverhampton
WV9 5GB</t>
  </si>
  <si>
    <t>CPC-0001906</t>
  </si>
  <si>
    <t>Quadient UK Limited
3rd Floor Press Centre
Here East
14 E Bay Lane
London
E15 2GW</t>
  </si>
  <si>
    <t>CPC-0000823</t>
  </si>
  <si>
    <t>Unisys, 
ENIGMA
Wavendon Business Park
Milton Keynes
MK17 8LX</t>
  </si>
  <si>
    <t>CPC-0001880</t>
  </si>
  <si>
    <t>£52,072.20
Initial Roll out</t>
  </si>
  <si>
    <t xml:space="preserve">ad-hoc replenishment only </t>
  </si>
  <si>
    <t>3 yrs 3 months</t>
  </si>
  <si>
    <t xml:space="preserve">SBI Tac Pro Ltd
PO Box 4132
High Street
Malmesbury
Wiltshire
SN16 1AP </t>
  </si>
  <si>
    <t>CPC-0001750</t>
  </si>
  <si>
    <t>43 months</t>
  </si>
  <si>
    <t>University of Teesside</t>
  </si>
  <si>
    <t>CPC-0001858</t>
  </si>
  <si>
    <t xml:space="preserve">SOPRA STERIA LIMITED
CHERRY TREES LANE
HEMEL HEMPSTEAD
HERTFORDSHIRE
HP2 7AH </t>
  </si>
  <si>
    <t>CPC-0001881</t>
  </si>
  <si>
    <t>Process Evolution</t>
  </si>
  <si>
    <t>CPC-0001925</t>
  </si>
  <si>
    <t>Year 1 - £20,271.46
Year 2 - £4,459.04
Year 3 - £4,459.04</t>
  </si>
  <si>
    <t xml:space="preserve">Insight Direct UK Ltd (3rd Party reseller)
Goods supplied by Axon </t>
  </si>
  <si>
    <t>CPC-0001847</t>
  </si>
  <si>
    <t>Lot 1 &amp; 2 - Charles Fellows Supplier Ltd
Unit 1
Lanesford Industrial Estate
Ham Lane
Kingswinford
DY6 7JU
Lot 3 - Fast Engineering 
5 Windmill Court
Antrim
BT41 2TX</t>
  </si>
  <si>
    <t>CPC-0001835</t>
  </si>
  <si>
    <t>National Windscreens
Silica House
Galena Close
Tamworth
Staffordshire
B77 4AS</t>
  </si>
  <si>
    <t>CPC-0001854</t>
  </si>
  <si>
    <t>4 + 1</t>
  </si>
  <si>
    <t>Mixd
Platform
New Station Street
Leeds
LS1 4JB</t>
  </si>
  <si>
    <t>CPC-0001958</t>
  </si>
  <si>
    <t>Bluelight Commercial</t>
  </si>
  <si>
    <t>CPC-0001629</t>
  </si>
  <si>
    <t>Kier Business Services Ltd
Kier Pensions Unit
PO Box 485 
Middlesbrough
TS1 9EE</t>
  </si>
  <si>
    <t>CPC-0001769</t>
  </si>
  <si>
    <t>5 Yeaes</t>
  </si>
  <si>
    <t>Niche Technology Ltd,  
10 Evolution, 
Wynyard Park, 
Wynyard, TS22 5TB</t>
  </si>
  <si>
    <t>CPC-0001968</t>
  </si>
  <si>
    <t xml:space="preserve">Cooneen Defence Ltd
23 Cooneen Road
Fivemiletown
County BT75 0NE
</t>
  </si>
  <si>
    <t>CPC-0001980</t>
  </si>
  <si>
    <t>£9,017.00
£12,103.09</t>
  </si>
  <si>
    <t>3 years maintenance</t>
  </si>
  <si>
    <t>Tiger Communications Ltd
77-79 Christchurch Road
Ringwood
Hampshire 
BH24 1DH</t>
  </si>
  <si>
    <t>CPC-000 1954</t>
  </si>
  <si>
    <t>3 years support and maintenance</t>
  </si>
  <si>
    <t>CPC-0001963</t>
  </si>
  <si>
    <t>£80,000 income generation to CPA (referral fees)</t>
  </si>
  <si>
    <t>AA Business Services 
Fanum House
Basingstoke
Hampshire R821 4GA</t>
  </si>
  <si>
    <t>CPC-0001883</t>
  </si>
  <si>
    <t>Jacqui Paterson Veterinary Surgery
4-6 Lyttleton Drive
Hartburn
Stockton on Tees
TS18 5AW</t>
  </si>
  <si>
    <t>CPC-0001960</t>
  </si>
  <si>
    <t>S22a - National (Devon and Cornwall Lead)</t>
  </si>
  <si>
    <t>CPC-0001959</t>
  </si>
  <si>
    <t>S22a Regional West Yorkshre</t>
  </si>
  <si>
    <t>CPC-0000936</t>
  </si>
  <si>
    <t xml:space="preserve">5 years </t>
  </si>
  <si>
    <t>CPC-0001909</t>
  </si>
  <si>
    <t>Machines - £154,415.60
Server - £5,911.80</t>
  </si>
  <si>
    <t>Machines - £30,883.12
Server - £1,182.36</t>
  </si>
  <si>
    <t>Xerox (UK) Ltd
Building 4
Uxbridge Business Park
Sanderson Road 
Uxbridge
Middlesex
 UB8 1DH</t>
  </si>
  <si>
    <t>CPC-0001881a</t>
  </si>
  <si>
    <t>Access Intelligence Media and Communications Limited (Vuelio)
79 Hatton Gardens
London
EC1N 8JR</t>
  </si>
  <si>
    <t>CPC-0001471</t>
  </si>
  <si>
    <t>Restore PLC
Unit 1 Redhill Distribution Centre , 
Salbrook Road, 
Salfords,  
Redhill, 
 Surrey  RH1 5DY</t>
  </si>
  <si>
    <t>CPC-0001884</t>
  </si>
  <si>
    <t>PFI</t>
  </si>
  <si>
    <t>CPC-0000577</t>
  </si>
  <si>
    <t>25 years</t>
  </si>
  <si>
    <t>John Laing
C/O Services Support (Cleveland) Ltd
Forth Valley Royal Hospital
Corporate Offices
Stirling Road, Larbert, FK5 4WR</t>
  </si>
  <si>
    <t>CPC-0001957</t>
  </si>
  <si>
    <t xml:space="preserve">
DETAILS OF SUPPLIER MUST NOT BE DISCLOSED/RELEASED</t>
  </si>
  <si>
    <t>CPC-0001775</t>
  </si>
  <si>
    <t>N/A (Annual Return)</t>
  </si>
  <si>
    <t>5 + 2 Years</t>
  </si>
  <si>
    <t>Hartlepool Borough Council, 
Civic Centre, 
Victoria Road, 
Hartlepool, 
TS24 8AY</t>
  </si>
  <si>
    <t>CPC-0001290</t>
  </si>
  <si>
    <t>20 years</t>
  </si>
  <si>
    <t>Ettrick Limited, 
The Original Bakehouse, 
Oak Mews, 
La Route de Beaumont, 
St Peter, 
Jersey, JE3 7BQ</t>
  </si>
  <si>
    <t>CPC-0001682</t>
  </si>
  <si>
    <t>10 years</t>
  </si>
  <si>
    <t>NORTHUMBRIAN WATER LIMITED 
Northumbria House, 
Abbey Road, 
Pity Me, 
Durham 
 DH1  5FS</t>
  </si>
  <si>
    <t>CPC-0000965</t>
  </si>
  <si>
    <t>Life</t>
  </si>
  <si>
    <t>BCD Underwriting Agency
Essex House
141 Kings Road
Brentwood
Essex
CM14 4DR</t>
  </si>
  <si>
    <t>CPC-0000693</t>
  </si>
  <si>
    <t>Cleveland FM Service Limited
C/O MAMG LIMITED,  
1 GRESHAM STREET
LONDON EC2V 7BX</t>
  </si>
  <si>
    <t>CPC-0000948</t>
  </si>
  <si>
    <t xml:space="preserve">£2,896.33 per quarter paid quarterly in advance on the following quarter days:-
30th June
30th September
31st December
31st March
York Diocesan Board of Finance:-
£579.27 per quarter paid quarterly in advance on quarter days as per above.
</t>
  </si>
  <si>
    <t>60 years</t>
  </si>
  <si>
    <t>Diocese of York
Diocese of Middlesbrough
Middlesbrough Council
One North East</t>
  </si>
  <si>
    <t>CPC-0001809</t>
  </si>
  <si>
    <t>A J Engineering Services Ltd
Unit 12 Clayton Court
The City Works
Openshaw
Manchester
M11 2NB</t>
  </si>
  <si>
    <t>01//04/2022</t>
  </si>
  <si>
    <t>CPC-0001656</t>
  </si>
  <si>
    <t>1 Years</t>
  </si>
  <si>
    <t xml:space="preserve">SCC 
 James House
 Warwick Road 
 Sparkhill
Birmingham
B11 2LE          </t>
  </si>
  <si>
    <t>0705/2020</t>
  </si>
  <si>
    <t>CPC-0001747</t>
  </si>
  <si>
    <t>Year 1 - £44,158.67
Years 2 - 4 £27,369.67</t>
  </si>
  <si>
    <t>Specialist Computer Centre (SCC)
International HQ
James House
Warwick Road
Tyseley
Birmingham
B11 2LE</t>
  </si>
  <si>
    <t>11/02/2022
To raise annual PO</t>
  </si>
  <si>
    <t>CPC-0001652</t>
  </si>
  <si>
    <t>3 years
2 x 1 year extensions</t>
  </si>
  <si>
    <t>Gresham Office Furniture Ltd
Platinum Park
Lynstock Way
Horwich
Bolton
BL6 4SA</t>
  </si>
  <si>
    <t>30/06/2021
01/06/2023</t>
  </si>
  <si>
    <t>CPC-0001677</t>
  </si>
  <si>
    <t>CPC-0001868</t>
  </si>
  <si>
    <t>14 days</t>
  </si>
  <si>
    <t>Completion of Project</t>
  </si>
  <si>
    <t>CPC-0001215</t>
  </si>
  <si>
    <t xml:space="preserve">Cleveland &amp; Durham Police </t>
  </si>
  <si>
    <t>CPC-0001976</t>
  </si>
  <si>
    <t>Installation £16,700.00
Monthly Annual Rental £18,336</t>
  </si>
  <si>
    <t>12 monthly</t>
  </si>
  <si>
    <t>VODAFONE LTD, 
PO BOX 6012, 
NEWBURY, 
BERKSHIRE. 
RG14 2ZJ</t>
  </si>
  <si>
    <t>CPC-0001984</t>
  </si>
  <si>
    <t>Pay as you go</t>
  </si>
  <si>
    <t>Socotec UK Ltd
Socotec House
Bretby Business Park
Ashby Road
Burton Upon Trent
DE15 0YZ</t>
  </si>
  <si>
    <t>31/08/20222</t>
  </si>
  <si>
    <t>CPC-0001979</t>
  </si>
  <si>
    <t xml:space="preserve">2 years </t>
  </si>
  <si>
    <t>Police ICT Company</t>
  </si>
  <si>
    <t>CPC-0001919</t>
  </si>
  <si>
    <t xml:space="preserve"> Ricoh UK Ltd
800 Pavilion Drive
Northampton Business Park
Northampton
NN4 7YE</t>
  </si>
  <si>
    <t>CPC-0001970</t>
  </si>
  <si>
    <t>Laser Tech UK Ltd
Higg's &amp; Sons Solicitors
3 Waterfront Business Park
Brierley Hill
West Midlands
DY5 1LX</t>
  </si>
  <si>
    <t>CPC-0001610</t>
  </si>
  <si>
    <t>CF Motoring Services Ltd
Chain Bridge Road, 
Blaydon, 
Tyne &amp; Wear NE21 5SZ</t>
  </si>
  <si>
    <t>Total £579,394.16</t>
  </si>
  <si>
    <t>CPC-0001853</t>
  </si>
  <si>
    <t>ad-hoc</t>
  </si>
  <si>
    <t>Penna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</si>
</sst>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</cellStyleXfs>
  <cellXfs count="7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14" fontId="7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64" fontId="4" fillId="0" borderId="1" xfId="3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3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Font="1" applyAlignment="1"/>
    <xf numFmtId="0" fontId="6" fillId="3" borderId="0" xfId="0" applyFont="1" applyFill="1" applyAlignment="1"/>
    <xf numFmtId="0" fontId="5" fillId="3" borderId="0" xfId="0" applyFont="1" applyFill="1" applyAlignment="1"/>
    <xf numFmtId="0" fontId="5" fillId="0" borderId="0" xfId="0" applyFont="1" applyAlignment="1"/>
    <xf numFmtId="0" fontId="4" fillId="4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3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4" fillId="0" borderId="0" xfId="0" applyFont="1" applyAlignment="1">
      <alignment horizontal="center" vertical="top"/>
    </xf>
    <xf numFmtId="14" fontId="4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/>
    <xf numFmtId="14" fontId="4" fillId="0" borderId="1" xfId="0" applyNumberFormat="1" applyFont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vertical="top"/>
    </xf>
    <xf numFmtId="0" fontId="10" fillId="0" borderId="0" xfId="0" applyFont="1" applyAlignment="1"/>
    <xf numFmtId="0" fontId="0" fillId="0" borderId="0" xfId="0" applyAlignment="1"/>
    <xf numFmtId="14" fontId="4" fillId="3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6" fillId="0" borderId="0" xfId="0" applyFont="1" applyBorder="1" applyAlignment="1"/>
    <xf numFmtId="0" fontId="4" fillId="0" borderId="0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4" fontId="6" fillId="0" borderId="1" xfId="2" applyFont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6" fontId="6" fillId="0" borderId="2" xfId="0" applyNumberFormat="1" applyFont="1" applyBorder="1" applyAlignment="1">
      <alignment horizontal="center" vertical="center" wrapText="1"/>
    </xf>
    <xf numFmtId="17" fontId="6" fillId="3" borderId="2" xfId="0" applyNumberFormat="1" applyFont="1" applyFill="1" applyBorder="1" applyAlignment="1">
      <alignment horizontal="center" vertical="center"/>
    </xf>
    <xf numFmtId="0" fontId="0" fillId="3" borderId="0" xfId="0" applyFill="1" applyAlignment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 1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19"/>
  <sheetViews>
    <sheetView tabSelected="1" topLeftCell="D1" workbookViewId="0">
      <selection activeCell="E3" sqref="E3"/>
    </sheetView>
  </sheetViews>
  <sheetFormatPr defaultColWidth="8.7109375" defaultRowHeight="15" x14ac:dyDescent="0.25"/>
  <cols>
    <col min="1" max="1" width="16.5703125" style="59" bestFit="1" customWidth="1"/>
    <col min="2" max="2" width="21.85546875" style="59" bestFit="1" customWidth="1"/>
    <col min="3" max="3" width="19.28515625" style="70" bestFit="1" customWidth="1"/>
    <col min="4" max="4" width="19.140625" style="70" bestFit="1" customWidth="1"/>
    <col min="5" max="5" width="34.5703125" style="59" bestFit="1" customWidth="1"/>
    <col min="6" max="6" width="55.140625" style="70" bestFit="1" customWidth="1"/>
    <col min="7" max="7" width="24.7109375" style="77" bestFit="1" customWidth="1"/>
    <col min="8" max="16384" width="8.7109375" style="59"/>
  </cols>
  <sheetData>
    <row r="1" spans="1:249" s="6" customFormat="1" ht="55.5" customHeight="1" x14ac:dyDescent="0.25">
      <c r="A1" s="32" t="s">
        <v>0</v>
      </c>
      <c r="B1" s="33" t="s">
        <v>1</v>
      </c>
      <c r="C1" s="2" t="s">
        <v>2</v>
      </c>
      <c r="D1" s="2" t="s">
        <v>3</v>
      </c>
      <c r="E1" s="33" t="s">
        <v>4</v>
      </c>
      <c r="F1" s="1" t="s">
        <v>5</v>
      </c>
      <c r="G1" s="34" t="s">
        <v>6</v>
      </c>
    </row>
    <row r="2" spans="1:249" s="39" customFormat="1" ht="76.5" customHeight="1" x14ac:dyDescent="0.2">
      <c r="A2" s="27" t="s">
        <v>224</v>
      </c>
      <c r="B2" s="13" t="s">
        <v>7</v>
      </c>
      <c r="C2" s="4">
        <v>10000</v>
      </c>
      <c r="D2" s="4" t="s">
        <v>225</v>
      </c>
      <c r="E2" s="13" t="s">
        <v>226</v>
      </c>
      <c r="F2" s="3" t="s">
        <v>227</v>
      </c>
      <c r="G2" s="36">
        <v>44651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</row>
    <row r="3" spans="1:249" s="6" customFormat="1" ht="73.5" customHeight="1" x14ac:dyDescent="0.25">
      <c r="A3" s="27" t="s">
        <v>531</v>
      </c>
      <c r="B3" s="13" t="s">
        <v>167</v>
      </c>
      <c r="C3" s="4">
        <v>10000</v>
      </c>
      <c r="D3" s="4">
        <v>1000</v>
      </c>
      <c r="E3" s="13" t="s">
        <v>532</v>
      </c>
      <c r="F3" s="3" t="s">
        <v>533</v>
      </c>
      <c r="G3" s="36">
        <v>46807</v>
      </c>
      <c r="HN3" s="37"/>
      <c r="HO3" s="37"/>
      <c r="HP3" s="37"/>
      <c r="HQ3" s="37"/>
      <c r="HR3" s="37"/>
      <c r="HS3" s="37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</row>
    <row r="4" spans="1:249" s="39" customFormat="1" ht="76.5" x14ac:dyDescent="0.2">
      <c r="A4" s="28" t="s">
        <v>184</v>
      </c>
      <c r="B4" s="28" t="s">
        <v>11</v>
      </c>
      <c r="C4" s="8">
        <v>10115.23</v>
      </c>
      <c r="D4" s="8">
        <v>10115.23</v>
      </c>
      <c r="E4" s="28" t="s">
        <v>10</v>
      </c>
      <c r="F4" s="7" t="s">
        <v>185</v>
      </c>
      <c r="G4" s="36">
        <v>44619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</row>
    <row r="5" spans="1:249" s="6" customFormat="1" ht="63.75" customHeight="1" x14ac:dyDescent="0.25">
      <c r="A5" s="27" t="s">
        <v>47</v>
      </c>
      <c r="B5" s="13" t="s">
        <v>7</v>
      </c>
      <c r="C5" s="4">
        <v>10732.4</v>
      </c>
      <c r="D5" s="4">
        <v>17740.8</v>
      </c>
      <c r="E5" s="13" t="s">
        <v>26</v>
      </c>
      <c r="F5" s="3" t="s">
        <v>48</v>
      </c>
      <c r="G5" s="36">
        <v>44469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</row>
    <row r="6" spans="1:249" s="37" customFormat="1" ht="63.75" customHeight="1" x14ac:dyDescent="0.25">
      <c r="A6" s="27" t="s">
        <v>457</v>
      </c>
      <c r="B6" s="13" t="s">
        <v>12</v>
      </c>
      <c r="C6" s="15">
        <v>10778</v>
      </c>
      <c r="D6" s="15">
        <v>3592.76</v>
      </c>
      <c r="E6" s="45" t="s">
        <v>168</v>
      </c>
      <c r="F6" s="3" t="s">
        <v>458</v>
      </c>
      <c r="G6" s="36">
        <v>45176</v>
      </c>
      <c r="HN6" s="6"/>
      <c r="HO6" s="6"/>
      <c r="HP6" s="6"/>
      <c r="HQ6" s="6"/>
      <c r="HR6" s="6"/>
      <c r="HS6" s="6"/>
    </row>
    <row r="7" spans="1:249" s="37" customFormat="1" ht="63.75" customHeight="1" x14ac:dyDescent="0.25">
      <c r="A7" s="27" t="s">
        <v>179</v>
      </c>
      <c r="B7" s="13" t="s">
        <v>11</v>
      </c>
      <c r="C7" s="4">
        <v>10948.42</v>
      </c>
      <c r="D7" s="4">
        <v>3649.47</v>
      </c>
      <c r="E7" s="13" t="s">
        <v>116</v>
      </c>
      <c r="F7" s="3" t="s">
        <v>62</v>
      </c>
      <c r="G7" s="36">
        <v>44606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</row>
    <row r="8" spans="1:249" s="6" customFormat="1" ht="124.5" customHeight="1" x14ac:dyDescent="0.25">
      <c r="A8" s="27" t="s">
        <v>319</v>
      </c>
      <c r="B8" s="13" t="s">
        <v>95</v>
      </c>
      <c r="C8" s="4">
        <v>11100</v>
      </c>
      <c r="D8" s="4">
        <v>28000</v>
      </c>
      <c r="E8" s="35" t="s">
        <v>10</v>
      </c>
      <c r="F8" s="17" t="s">
        <v>320</v>
      </c>
      <c r="G8" s="36">
        <v>44742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</row>
    <row r="9" spans="1:249" s="37" customFormat="1" ht="63.75" customHeight="1" x14ac:dyDescent="0.25">
      <c r="A9" s="27" t="s">
        <v>559</v>
      </c>
      <c r="B9" s="13" t="s">
        <v>11</v>
      </c>
      <c r="C9" s="4">
        <v>11900</v>
      </c>
      <c r="D9" s="4">
        <v>11900</v>
      </c>
      <c r="E9" s="13" t="s">
        <v>560</v>
      </c>
      <c r="F9" s="3" t="s">
        <v>143</v>
      </c>
      <c r="G9" s="36" t="s">
        <v>561</v>
      </c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</row>
    <row r="10" spans="1:249" s="37" customFormat="1" ht="79.5" customHeight="1" x14ac:dyDescent="0.2">
      <c r="A10" s="27" t="s">
        <v>228</v>
      </c>
      <c r="B10" s="13" t="s">
        <v>11</v>
      </c>
      <c r="C10" s="4">
        <v>12704.55</v>
      </c>
      <c r="D10" s="4">
        <v>13882.6</v>
      </c>
      <c r="E10" s="13" t="s">
        <v>10</v>
      </c>
      <c r="F10" s="3" t="s">
        <v>229</v>
      </c>
      <c r="G10" s="36">
        <v>44651</v>
      </c>
      <c r="H10" s="38"/>
      <c r="I10" s="61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  <c r="FT10" s="38"/>
      <c r="FU10" s="38"/>
      <c r="FV10" s="38"/>
      <c r="FW10" s="38"/>
      <c r="FX10" s="38"/>
      <c r="FY10" s="38"/>
      <c r="FZ10" s="38"/>
      <c r="GA10" s="38"/>
      <c r="GB10" s="38"/>
      <c r="GC10" s="38"/>
      <c r="GD10" s="38"/>
      <c r="GE10" s="38"/>
      <c r="GF10" s="38"/>
      <c r="GG10" s="38"/>
      <c r="GH10" s="38"/>
      <c r="GI10" s="38"/>
      <c r="GJ10" s="38"/>
      <c r="GK10" s="38"/>
      <c r="GL10" s="38"/>
      <c r="GM10" s="38"/>
      <c r="GN10" s="38"/>
      <c r="GO10" s="38"/>
      <c r="GP10" s="38"/>
      <c r="GQ10" s="38"/>
      <c r="GR10" s="38"/>
      <c r="GS10" s="38"/>
      <c r="GT10" s="38"/>
      <c r="GU10" s="38"/>
      <c r="GV10" s="38"/>
      <c r="GW10" s="38"/>
      <c r="GX10" s="38"/>
      <c r="GY10" s="38"/>
      <c r="GZ10" s="38"/>
      <c r="HA10" s="38"/>
      <c r="HB10" s="38"/>
      <c r="HC10" s="38"/>
      <c r="HD10" s="38"/>
      <c r="HE10" s="38"/>
      <c r="HF10" s="38"/>
      <c r="HG10" s="38"/>
      <c r="HH10" s="38"/>
      <c r="HI10" s="38"/>
      <c r="HJ10" s="38"/>
      <c r="HK10" s="38"/>
      <c r="HL10" s="38"/>
      <c r="HM10" s="38"/>
      <c r="HN10" s="38"/>
      <c r="HO10" s="38"/>
      <c r="HP10" s="38"/>
      <c r="HQ10" s="38"/>
      <c r="HR10" s="38"/>
      <c r="HS10" s="38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</row>
    <row r="11" spans="1:249" s="39" customFormat="1" ht="93" customHeight="1" x14ac:dyDescent="0.2">
      <c r="A11" s="28" t="s">
        <v>66</v>
      </c>
      <c r="B11" s="28" t="s">
        <v>7</v>
      </c>
      <c r="C11" s="8">
        <v>13442</v>
      </c>
      <c r="D11" s="8">
        <v>13442.18</v>
      </c>
      <c r="E11" s="28" t="s">
        <v>10</v>
      </c>
      <c r="F11" s="7" t="s">
        <v>67</v>
      </c>
      <c r="G11" s="36">
        <v>44852</v>
      </c>
      <c r="I11" s="62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</row>
    <row r="12" spans="1:249" s="37" customFormat="1" ht="63.75" customHeight="1" x14ac:dyDescent="0.25">
      <c r="A12" s="27" t="s">
        <v>448</v>
      </c>
      <c r="B12" s="13" t="s">
        <v>31</v>
      </c>
      <c r="C12" s="4">
        <v>15000</v>
      </c>
      <c r="D12" s="4">
        <v>1000</v>
      </c>
      <c r="E12" s="13" t="s">
        <v>449</v>
      </c>
      <c r="F12" s="3" t="s">
        <v>450</v>
      </c>
      <c r="G12" s="36">
        <v>45159</v>
      </c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</row>
    <row r="13" spans="1:249" s="6" customFormat="1" ht="63.75" customHeight="1" x14ac:dyDescent="0.2">
      <c r="A13" s="28" t="s">
        <v>170</v>
      </c>
      <c r="B13" s="13" t="s">
        <v>167</v>
      </c>
      <c r="C13" s="4">
        <v>15000</v>
      </c>
      <c r="D13" s="4">
        <v>5000</v>
      </c>
      <c r="E13" s="13" t="s">
        <v>168</v>
      </c>
      <c r="F13" s="3" t="s">
        <v>171</v>
      </c>
      <c r="G13" s="36">
        <v>44592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</row>
    <row r="14" spans="1:249" s="6" customFormat="1" ht="81" customHeight="1" x14ac:dyDescent="0.25">
      <c r="A14" s="27" t="s">
        <v>192</v>
      </c>
      <c r="B14" s="13" t="s">
        <v>7</v>
      </c>
      <c r="C14" s="4">
        <v>15140</v>
      </c>
      <c r="D14" s="4">
        <v>3240</v>
      </c>
      <c r="E14" s="13" t="s">
        <v>180</v>
      </c>
      <c r="F14" s="3" t="s">
        <v>193</v>
      </c>
      <c r="G14" s="36">
        <v>44636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</row>
    <row r="15" spans="1:249" s="37" customFormat="1" ht="61.5" customHeight="1" x14ac:dyDescent="0.2">
      <c r="A15" s="27" t="s">
        <v>209</v>
      </c>
      <c r="B15" s="13" t="s">
        <v>31</v>
      </c>
      <c r="C15" s="4">
        <v>15148.4</v>
      </c>
      <c r="D15" s="4">
        <v>8690.7900000000009</v>
      </c>
      <c r="E15" s="13" t="s">
        <v>10</v>
      </c>
      <c r="F15" s="3" t="s">
        <v>210</v>
      </c>
      <c r="G15" s="36">
        <v>44651</v>
      </c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</row>
    <row r="16" spans="1:249" s="37" customFormat="1" ht="80.25" customHeight="1" x14ac:dyDescent="0.2">
      <c r="A16" s="27" t="s">
        <v>166</v>
      </c>
      <c r="B16" s="13" t="s">
        <v>167</v>
      </c>
      <c r="C16" s="4">
        <v>15535.8</v>
      </c>
      <c r="D16" s="20">
        <v>5178.6000000000004</v>
      </c>
      <c r="E16" s="13" t="s">
        <v>168</v>
      </c>
      <c r="F16" s="3" t="s">
        <v>169</v>
      </c>
      <c r="G16" s="36">
        <v>44592</v>
      </c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</row>
    <row r="17" spans="1:249" s="6" customFormat="1" ht="70.5" customHeight="1" x14ac:dyDescent="0.25">
      <c r="A17" s="28" t="s">
        <v>130</v>
      </c>
      <c r="B17" s="28" t="s">
        <v>11</v>
      </c>
      <c r="C17" s="8">
        <v>16000</v>
      </c>
      <c r="D17" s="8">
        <v>16000</v>
      </c>
      <c r="E17" s="28" t="s">
        <v>10</v>
      </c>
      <c r="F17" s="7" t="s">
        <v>131</v>
      </c>
      <c r="G17" s="36">
        <v>44561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</row>
    <row r="18" spans="1:249" s="6" customFormat="1" ht="63.75" customHeight="1" x14ac:dyDescent="0.2">
      <c r="A18" s="19" t="s">
        <v>172</v>
      </c>
      <c r="B18" s="19" t="s">
        <v>167</v>
      </c>
      <c r="C18" s="71">
        <v>16056</v>
      </c>
      <c r="D18" s="71">
        <v>5352</v>
      </c>
      <c r="E18" s="19" t="s">
        <v>168</v>
      </c>
      <c r="F18" s="16" t="s">
        <v>173</v>
      </c>
      <c r="G18" s="21">
        <v>44592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</row>
    <row r="19" spans="1:249" s="37" customFormat="1" ht="79.5" customHeight="1" x14ac:dyDescent="0.25">
      <c r="A19" s="27" t="s">
        <v>572</v>
      </c>
      <c r="B19" s="13" t="s">
        <v>7</v>
      </c>
      <c r="C19" s="4">
        <v>16312.68</v>
      </c>
      <c r="D19" s="4">
        <v>16312.68</v>
      </c>
      <c r="E19" s="13" t="s">
        <v>573</v>
      </c>
      <c r="F19" s="3" t="s">
        <v>574</v>
      </c>
      <c r="G19" s="36">
        <v>44651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</row>
    <row r="20" spans="1:249" s="37" customFormat="1" ht="63.75" customHeight="1" x14ac:dyDescent="0.2">
      <c r="A20" s="27" t="s">
        <v>440</v>
      </c>
      <c r="B20" s="13" t="s">
        <v>7</v>
      </c>
      <c r="C20" s="4">
        <v>17135</v>
      </c>
      <c r="D20" s="4" t="s">
        <v>9</v>
      </c>
      <c r="E20" s="13" t="s">
        <v>87</v>
      </c>
      <c r="F20" s="3" t="s">
        <v>441</v>
      </c>
      <c r="G20" s="36">
        <v>45138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</row>
    <row r="21" spans="1:249" s="39" customFormat="1" ht="76.5" x14ac:dyDescent="0.2">
      <c r="A21" s="27" t="s">
        <v>125</v>
      </c>
      <c r="B21" s="13" t="s">
        <v>7</v>
      </c>
      <c r="C21" s="4">
        <v>18580</v>
      </c>
      <c r="D21" s="4">
        <v>4645</v>
      </c>
      <c r="E21" s="13" t="s">
        <v>16</v>
      </c>
      <c r="F21" s="3" t="s">
        <v>126</v>
      </c>
      <c r="G21" s="36">
        <v>44550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</row>
    <row r="22" spans="1:249" s="39" customFormat="1" ht="76.5" x14ac:dyDescent="0.2">
      <c r="A22" s="44" t="s">
        <v>160</v>
      </c>
      <c r="B22" s="45" t="s">
        <v>161</v>
      </c>
      <c r="C22" s="15">
        <v>18900</v>
      </c>
      <c r="D22" s="15">
        <v>18900</v>
      </c>
      <c r="E22" s="45" t="s">
        <v>29</v>
      </c>
      <c r="F22" s="3" t="s">
        <v>162</v>
      </c>
      <c r="G22" s="36">
        <v>44592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</row>
    <row r="23" spans="1:249" s="37" customFormat="1" ht="96" customHeight="1" x14ac:dyDescent="0.25">
      <c r="A23" s="27" t="s">
        <v>321</v>
      </c>
      <c r="B23" s="13" t="s">
        <v>7</v>
      </c>
      <c r="C23" s="4">
        <v>19250</v>
      </c>
      <c r="D23" s="4">
        <v>7770</v>
      </c>
      <c r="E23" s="13" t="s">
        <v>29</v>
      </c>
      <c r="F23" s="3" t="s">
        <v>322</v>
      </c>
      <c r="G23" s="36">
        <v>44742</v>
      </c>
    </row>
    <row r="24" spans="1:249" s="39" customFormat="1" ht="76.5" customHeight="1" x14ac:dyDescent="0.2">
      <c r="A24" s="27" t="s">
        <v>186</v>
      </c>
      <c r="B24" s="13" t="s">
        <v>7</v>
      </c>
      <c r="C24" s="4">
        <v>20000</v>
      </c>
      <c r="D24" s="4">
        <v>5000</v>
      </c>
      <c r="E24" s="13" t="s">
        <v>16</v>
      </c>
      <c r="F24" s="3" t="s">
        <v>187</v>
      </c>
      <c r="G24" s="36">
        <v>44620</v>
      </c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</row>
    <row r="25" spans="1:249" s="39" customFormat="1" ht="80.25" customHeight="1" x14ac:dyDescent="0.2">
      <c r="A25" s="49" t="s">
        <v>299</v>
      </c>
      <c r="B25" s="30" t="s">
        <v>11</v>
      </c>
      <c r="C25" s="4">
        <v>20000</v>
      </c>
      <c r="D25" s="4">
        <v>4048</v>
      </c>
      <c r="E25" s="13" t="s">
        <v>300</v>
      </c>
      <c r="F25" s="3" t="s">
        <v>301</v>
      </c>
      <c r="G25" s="36">
        <v>44700</v>
      </c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</row>
    <row r="26" spans="1:249" s="6" customFormat="1" ht="63.75" customHeight="1" x14ac:dyDescent="0.25">
      <c r="A26" s="28" t="s">
        <v>205</v>
      </c>
      <c r="B26" s="13" t="s">
        <v>11</v>
      </c>
      <c r="C26" s="4">
        <f>6490+6680+6893</f>
        <v>20063</v>
      </c>
      <c r="D26" s="4">
        <v>15181</v>
      </c>
      <c r="E26" s="13" t="s">
        <v>168</v>
      </c>
      <c r="F26" s="3" t="s">
        <v>206</v>
      </c>
      <c r="G26" s="36">
        <v>44651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</row>
    <row r="27" spans="1:249" s="39" customFormat="1" ht="84.75" customHeight="1" x14ac:dyDescent="0.2">
      <c r="A27" s="27" t="s">
        <v>153</v>
      </c>
      <c r="B27" s="13" t="s">
        <v>11</v>
      </c>
      <c r="C27" s="4">
        <v>20075</v>
      </c>
      <c r="D27" s="4">
        <v>2500</v>
      </c>
      <c r="E27" s="13" t="s">
        <v>154</v>
      </c>
      <c r="F27" s="3" t="s">
        <v>155</v>
      </c>
      <c r="G27" s="36">
        <v>44592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37"/>
      <c r="HN27" s="37"/>
      <c r="HO27" s="37"/>
      <c r="HP27" s="37"/>
      <c r="HQ27" s="37"/>
      <c r="HR27" s="37"/>
      <c r="HS27" s="37"/>
    </row>
    <row r="28" spans="1:249" s="37" customFormat="1" ht="63.75" customHeight="1" x14ac:dyDescent="0.2">
      <c r="A28" s="27" t="s">
        <v>443</v>
      </c>
      <c r="B28" s="13" t="s">
        <v>31</v>
      </c>
      <c r="C28" s="4">
        <v>20706</v>
      </c>
      <c r="D28" s="4">
        <v>6902</v>
      </c>
      <c r="E28" s="13" t="s">
        <v>444</v>
      </c>
      <c r="F28" s="3" t="s">
        <v>445</v>
      </c>
      <c r="G28" s="36">
        <v>45156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</row>
    <row r="29" spans="1:249" s="6" customFormat="1" ht="63.75" customHeight="1" x14ac:dyDescent="0.25">
      <c r="A29" s="27" t="s">
        <v>389</v>
      </c>
      <c r="B29" s="13" t="s">
        <v>7</v>
      </c>
      <c r="C29" s="4">
        <v>21292.5</v>
      </c>
      <c r="D29" s="4">
        <v>7097.5</v>
      </c>
      <c r="E29" s="13" t="s">
        <v>390</v>
      </c>
      <c r="F29" s="3" t="s">
        <v>391</v>
      </c>
      <c r="G29" s="36">
        <v>44985</v>
      </c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</row>
    <row r="30" spans="1:249" s="6" customFormat="1" ht="85.5" customHeight="1" x14ac:dyDescent="0.25">
      <c r="A30" s="27" t="s">
        <v>277</v>
      </c>
      <c r="B30" s="13" t="s">
        <v>7</v>
      </c>
      <c r="C30" s="4">
        <v>21657</v>
      </c>
      <c r="D30" s="4">
        <v>21657</v>
      </c>
      <c r="E30" s="13" t="s">
        <v>10</v>
      </c>
      <c r="F30" s="3" t="s">
        <v>278</v>
      </c>
      <c r="G30" s="36">
        <v>44651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</row>
    <row r="31" spans="1:249" s="6" customFormat="1" ht="63.75" customHeight="1" x14ac:dyDescent="0.25">
      <c r="A31" s="27" t="s">
        <v>274</v>
      </c>
      <c r="B31" s="13" t="s">
        <v>7</v>
      </c>
      <c r="C31" s="4">
        <v>22653</v>
      </c>
      <c r="D31" s="4">
        <v>7500</v>
      </c>
      <c r="E31" s="13" t="s">
        <v>275</v>
      </c>
      <c r="F31" s="3" t="s">
        <v>276</v>
      </c>
      <c r="G31" s="36">
        <v>44651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</row>
    <row r="32" spans="1:249" s="6" customFormat="1" ht="63.75" customHeight="1" x14ac:dyDescent="0.25">
      <c r="A32" s="13" t="s">
        <v>214</v>
      </c>
      <c r="B32" s="13" t="s">
        <v>95</v>
      </c>
      <c r="C32" s="4">
        <v>22846.400000000001</v>
      </c>
      <c r="D32" s="4">
        <v>5366.6</v>
      </c>
      <c r="E32" s="13" t="s">
        <v>215</v>
      </c>
      <c r="F32" s="3" t="s">
        <v>216</v>
      </c>
      <c r="G32" s="36">
        <v>44651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</row>
    <row r="33" spans="1:249" s="6" customFormat="1" ht="63.75" customHeight="1" x14ac:dyDescent="0.25">
      <c r="A33" s="27" t="s">
        <v>144</v>
      </c>
      <c r="B33" s="13" t="s">
        <v>145</v>
      </c>
      <c r="C33" s="4">
        <v>24000</v>
      </c>
      <c r="D33" s="4">
        <v>6000</v>
      </c>
      <c r="E33" s="13" t="s">
        <v>146</v>
      </c>
      <c r="F33" s="3" t="s">
        <v>147</v>
      </c>
      <c r="G33" s="36">
        <v>44562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</row>
    <row r="34" spans="1:249" s="6" customFormat="1" ht="63.75" customHeight="1" x14ac:dyDescent="0.25">
      <c r="A34" s="28" t="s">
        <v>13</v>
      </c>
      <c r="B34" s="28" t="s">
        <v>11</v>
      </c>
      <c r="C34" s="8">
        <v>24755</v>
      </c>
      <c r="D34" s="8">
        <v>4482.5600000000004</v>
      </c>
      <c r="E34" s="28" t="s">
        <v>14</v>
      </c>
      <c r="F34" s="7" t="s">
        <v>15</v>
      </c>
      <c r="G34" s="36">
        <v>44290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</row>
    <row r="35" spans="1:249" s="39" customFormat="1" ht="39" customHeight="1" x14ac:dyDescent="0.2">
      <c r="A35" s="27" t="s">
        <v>577</v>
      </c>
      <c r="B35" s="13" t="s">
        <v>31</v>
      </c>
      <c r="C35" s="4">
        <v>24995</v>
      </c>
      <c r="D35" s="4" t="s">
        <v>463</v>
      </c>
      <c r="E35" s="13" t="s">
        <v>76</v>
      </c>
      <c r="F35" s="3" t="s">
        <v>578</v>
      </c>
      <c r="G35" s="36">
        <v>44742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</row>
    <row r="36" spans="1:249" s="39" customFormat="1" ht="81.75" customHeight="1" x14ac:dyDescent="0.2">
      <c r="A36" s="27" t="s">
        <v>291</v>
      </c>
      <c r="B36" s="13" t="s">
        <v>7</v>
      </c>
      <c r="C36" s="4">
        <v>25380</v>
      </c>
      <c r="D36" s="4">
        <v>16780</v>
      </c>
      <c r="E36" s="13" t="s">
        <v>292</v>
      </c>
      <c r="F36" s="3" t="s">
        <v>293</v>
      </c>
      <c r="G36" s="36">
        <v>44681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</row>
    <row r="37" spans="1:249" s="39" customFormat="1" ht="60.75" customHeight="1" x14ac:dyDescent="0.2">
      <c r="A37" s="27" t="s">
        <v>198</v>
      </c>
      <c r="B37" s="13" t="s">
        <v>199</v>
      </c>
      <c r="C37" s="4">
        <v>25800</v>
      </c>
      <c r="D37" s="4">
        <v>5890</v>
      </c>
      <c r="E37" s="13" t="s">
        <v>10</v>
      </c>
      <c r="F37" s="3" t="s">
        <v>200</v>
      </c>
      <c r="G37" s="36">
        <v>44642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6"/>
      <c r="HO37" s="6"/>
      <c r="HP37" s="6"/>
      <c r="HQ37" s="6"/>
      <c r="HR37" s="6"/>
      <c r="HS37" s="6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</row>
    <row r="38" spans="1:249" s="39" customFormat="1" ht="108.75" customHeight="1" x14ac:dyDescent="0.2">
      <c r="A38" s="27" t="s">
        <v>543</v>
      </c>
      <c r="B38" s="13" t="s">
        <v>7</v>
      </c>
      <c r="C38" s="4">
        <v>26745.5</v>
      </c>
      <c r="D38" s="4">
        <v>26745.5</v>
      </c>
      <c r="E38" s="13" t="s">
        <v>26</v>
      </c>
      <c r="F38" s="3" t="s">
        <v>544</v>
      </c>
      <c r="G38" s="36" t="s">
        <v>545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  <c r="IM38" s="57"/>
      <c r="IN38" s="57"/>
      <c r="IO38" s="57"/>
    </row>
    <row r="39" spans="1:249" s="39" customFormat="1" ht="76.5" x14ac:dyDescent="0.2">
      <c r="A39" s="27" t="s">
        <v>534</v>
      </c>
      <c r="B39" s="13" t="s">
        <v>518</v>
      </c>
      <c r="C39" s="4">
        <f>23801.4+3024</f>
        <v>26825.4</v>
      </c>
      <c r="D39" s="4">
        <v>0</v>
      </c>
      <c r="E39" s="13" t="s">
        <v>535</v>
      </c>
      <c r="F39" s="3" t="s">
        <v>536</v>
      </c>
      <c r="G39" s="36">
        <v>47960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6"/>
      <c r="HO39" s="6"/>
      <c r="HP39" s="6"/>
      <c r="HQ39" s="6"/>
      <c r="HR39" s="6"/>
      <c r="HS39" s="6"/>
      <c r="HT39" s="38"/>
      <c r="HU39" s="38"/>
      <c r="HV39" s="38"/>
      <c r="HW39" s="38"/>
      <c r="HX39" s="38"/>
      <c r="HY39" s="38"/>
      <c r="HZ39" s="38"/>
      <c r="IA39" s="38"/>
      <c r="IB39" s="38"/>
      <c r="IC39" s="38"/>
      <c r="ID39" s="38"/>
      <c r="IE39" s="38"/>
      <c r="IF39" s="38"/>
      <c r="IG39" s="38"/>
      <c r="IH39" s="38"/>
      <c r="II39" s="38"/>
      <c r="IJ39" s="38"/>
      <c r="IK39" s="38"/>
      <c r="IL39" s="38"/>
      <c r="IM39" s="38"/>
      <c r="IN39" s="38"/>
      <c r="IO39" s="38"/>
    </row>
    <row r="40" spans="1:249" s="40" customFormat="1" ht="105" customHeight="1" x14ac:dyDescent="0.2">
      <c r="A40" s="27" t="s">
        <v>380</v>
      </c>
      <c r="B40" s="13" t="s">
        <v>381</v>
      </c>
      <c r="C40" s="4">
        <v>27477</v>
      </c>
      <c r="D40" s="4" t="s">
        <v>382</v>
      </c>
      <c r="E40" s="13" t="s">
        <v>383</v>
      </c>
      <c r="F40" s="3" t="s">
        <v>384</v>
      </c>
      <c r="G40" s="36">
        <v>44927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6"/>
      <c r="HO40" s="6"/>
      <c r="HP40" s="6"/>
      <c r="HQ40" s="6"/>
      <c r="HR40" s="6"/>
      <c r="HS40" s="6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</row>
    <row r="41" spans="1:249" s="39" customFormat="1" ht="38.25" x14ac:dyDescent="0.2">
      <c r="A41" s="27" t="s">
        <v>473</v>
      </c>
      <c r="B41" s="13" t="s">
        <v>31</v>
      </c>
      <c r="C41" s="4">
        <v>29189.54</v>
      </c>
      <c r="D41" s="4" t="s">
        <v>474</v>
      </c>
      <c r="E41" s="13" t="s">
        <v>275</v>
      </c>
      <c r="F41" s="3" t="s">
        <v>475</v>
      </c>
      <c r="G41" s="36">
        <v>45260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8"/>
      <c r="HU41" s="38"/>
      <c r="HV41" s="38"/>
      <c r="HW41" s="38"/>
      <c r="HX41" s="38"/>
      <c r="HY41" s="38"/>
      <c r="HZ41" s="38"/>
      <c r="IA41" s="38"/>
      <c r="IB41" s="38"/>
      <c r="IC41" s="38"/>
      <c r="ID41" s="38"/>
      <c r="IE41" s="38"/>
      <c r="IF41" s="38"/>
      <c r="IG41" s="38"/>
      <c r="IH41" s="38"/>
      <c r="II41" s="38"/>
      <c r="IJ41" s="38"/>
      <c r="IK41" s="38"/>
      <c r="IL41" s="38"/>
      <c r="IM41" s="38"/>
      <c r="IN41" s="38"/>
      <c r="IO41" s="38"/>
    </row>
    <row r="42" spans="1:249" s="39" customFormat="1" ht="63.75" x14ac:dyDescent="0.2">
      <c r="A42" s="27" t="s">
        <v>340</v>
      </c>
      <c r="B42" s="13" t="s">
        <v>11</v>
      </c>
      <c r="C42" s="4">
        <f>25200+968.37+3282.01</f>
        <v>29450.379999999997</v>
      </c>
      <c r="D42" s="4">
        <v>5619.14</v>
      </c>
      <c r="E42" s="13" t="s">
        <v>10</v>
      </c>
      <c r="F42" s="3" t="s">
        <v>341</v>
      </c>
      <c r="G42" s="36">
        <v>44804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</row>
    <row r="43" spans="1:249" s="39" customFormat="1" ht="76.5" x14ac:dyDescent="0.2">
      <c r="A43" s="27" t="s">
        <v>546</v>
      </c>
      <c r="B43" s="13" t="s">
        <v>11</v>
      </c>
      <c r="C43" s="4">
        <v>29920</v>
      </c>
      <c r="D43" s="4">
        <v>0</v>
      </c>
      <c r="E43" s="24" t="s">
        <v>547</v>
      </c>
      <c r="F43" s="3" t="s">
        <v>548</v>
      </c>
      <c r="G43" s="36" t="s">
        <v>549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</row>
    <row r="44" spans="1:249" s="6" customFormat="1" ht="63.75" customHeight="1" x14ac:dyDescent="0.25">
      <c r="A44" s="27" t="s">
        <v>478</v>
      </c>
      <c r="B44" s="13" t="s">
        <v>7</v>
      </c>
      <c r="C44" s="15">
        <v>30000</v>
      </c>
      <c r="D44" s="15">
        <v>9000</v>
      </c>
      <c r="E44" s="45" t="s">
        <v>16</v>
      </c>
      <c r="F44" s="3" t="s">
        <v>479</v>
      </c>
      <c r="G44" s="36">
        <v>45291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</row>
    <row r="45" spans="1:249" s="37" customFormat="1" ht="63.75" customHeight="1" x14ac:dyDescent="0.25">
      <c r="A45" s="28" t="s">
        <v>431</v>
      </c>
      <c r="B45" s="28" t="s">
        <v>167</v>
      </c>
      <c r="C45" s="8">
        <v>30862.2</v>
      </c>
      <c r="D45" s="8" t="s">
        <v>432</v>
      </c>
      <c r="E45" s="28" t="s">
        <v>168</v>
      </c>
      <c r="F45" s="7" t="s">
        <v>433</v>
      </c>
      <c r="G45" s="36">
        <v>45108</v>
      </c>
      <c r="HN45" s="6"/>
      <c r="HO45" s="6"/>
      <c r="HP45" s="6"/>
      <c r="HQ45" s="6"/>
      <c r="HR45" s="6"/>
      <c r="HS45" s="6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</row>
    <row r="46" spans="1:249" s="37" customFormat="1" ht="63.75" customHeight="1" x14ac:dyDescent="0.25">
      <c r="A46" s="13" t="s">
        <v>395</v>
      </c>
      <c r="B46" s="13" t="s">
        <v>11</v>
      </c>
      <c r="C46" s="4">
        <v>30875</v>
      </c>
      <c r="D46" s="4">
        <v>18500</v>
      </c>
      <c r="E46" s="13" t="s">
        <v>275</v>
      </c>
      <c r="F46" s="5" t="s">
        <v>396</v>
      </c>
      <c r="G46" s="36">
        <v>45015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</row>
    <row r="47" spans="1:249" s="37" customFormat="1" ht="63.75" customHeight="1" x14ac:dyDescent="0.2">
      <c r="A47" s="27" t="s">
        <v>148</v>
      </c>
      <c r="B47" s="13" t="s">
        <v>11</v>
      </c>
      <c r="C47" s="4">
        <v>31000</v>
      </c>
      <c r="D47" s="4">
        <v>5100</v>
      </c>
      <c r="E47" s="13" t="s">
        <v>87</v>
      </c>
      <c r="F47" s="3" t="s">
        <v>149</v>
      </c>
      <c r="G47" s="36">
        <v>44565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</row>
    <row r="48" spans="1:249" s="40" customFormat="1" ht="51" x14ac:dyDescent="0.2">
      <c r="A48" s="27" t="s">
        <v>30</v>
      </c>
      <c r="B48" s="13" t="s">
        <v>31</v>
      </c>
      <c r="C48" s="4">
        <v>31687.5</v>
      </c>
      <c r="D48" s="4">
        <v>10562.5</v>
      </c>
      <c r="E48" s="13" t="s">
        <v>32</v>
      </c>
      <c r="F48" s="3" t="s">
        <v>33</v>
      </c>
      <c r="G48" s="36">
        <v>44801</v>
      </c>
      <c r="H48" s="63"/>
      <c r="I48" s="63"/>
      <c r="J48" s="63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6"/>
      <c r="HO48" s="6"/>
      <c r="HP48" s="6"/>
      <c r="HQ48" s="6"/>
      <c r="HR48" s="6"/>
      <c r="HS48" s="6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</row>
    <row r="49" spans="1:249" s="37" customFormat="1" ht="79.5" customHeight="1" x14ac:dyDescent="0.2">
      <c r="A49" s="13" t="s">
        <v>362</v>
      </c>
      <c r="B49" s="13" t="s">
        <v>82</v>
      </c>
      <c r="C49" s="4">
        <v>33660</v>
      </c>
      <c r="D49" s="4">
        <v>11220</v>
      </c>
      <c r="E49" s="13" t="s">
        <v>168</v>
      </c>
      <c r="F49" s="3" t="s">
        <v>363</v>
      </c>
      <c r="G49" s="36">
        <v>44865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</row>
    <row r="50" spans="1:249" s="37" customFormat="1" ht="76.5" x14ac:dyDescent="0.2">
      <c r="A50" s="19" t="s">
        <v>265</v>
      </c>
      <c r="B50" s="19" t="s">
        <v>167</v>
      </c>
      <c r="C50" s="71">
        <v>35000</v>
      </c>
      <c r="D50" s="71">
        <v>7000</v>
      </c>
      <c r="E50" s="19" t="s">
        <v>266</v>
      </c>
      <c r="F50" s="16" t="s">
        <v>267</v>
      </c>
      <c r="G50" s="36">
        <v>44651</v>
      </c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</row>
    <row r="51" spans="1:249" s="37" customFormat="1" ht="63.75" customHeight="1" x14ac:dyDescent="0.25">
      <c r="A51" s="27" t="s">
        <v>294</v>
      </c>
      <c r="B51" s="13" t="s">
        <v>95</v>
      </c>
      <c r="C51" s="4">
        <v>35060.129999999997</v>
      </c>
      <c r="D51" s="4">
        <v>7019.28</v>
      </c>
      <c r="E51" s="13" t="s">
        <v>295</v>
      </c>
      <c r="F51" s="3" t="s">
        <v>296</v>
      </c>
      <c r="G51" s="36">
        <v>44692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</row>
    <row r="52" spans="1:249" s="37" customFormat="1" ht="63.75" customHeight="1" x14ac:dyDescent="0.25">
      <c r="A52" s="27" t="s">
        <v>297</v>
      </c>
      <c r="B52" s="13" t="s">
        <v>31</v>
      </c>
      <c r="C52" s="4">
        <v>36000</v>
      </c>
      <c r="D52" s="4">
        <v>9000</v>
      </c>
      <c r="E52" s="13" t="s">
        <v>16</v>
      </c>
      <c r="F52" s="3" t="s">
        <v>298</v>
      </c>
      <c r="G52" s="36">
        <v>44696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  <c r="FT52" s="38"/>
      <c r="FU52" s="38"/>
      <c r="FV52" s="38"/>
      <c r="FW52" s="38"/>
      <c r="FX52" s="38"/>
      <c r="FY52" s="38"/>
      <c r="FZ52" s="38"/>
      <c r="GA52" s="38"/>
      <c r="GB52" s="38"/>
      <c r="GC52" s="38"/>
      <c r="GD52" s="38"/>
      <c r="GE52" s="38"/>
      <c r="GF52" s="38"/>
      <c r="GG52" s="38"/>
      <c r="GH52" s="38"/>
      <c r="GI52" s="38"/>
      <c r="GJ52" s="38"/>
      <c r="GK52" s="38"/>
      <c r="GL52" s="38"/>
      <c r="GM52" s="38"/>
      <c r="GN52" s="38"/>
      <c r="GO52" s="38"/>
      <c r="GP52" s="38"/>
      <c r="GQ52" s="38"/>
      <c r="GR52" s="38"/>
      <c r="GS52" s="38"/>
      <c r="GT52" s="38"/>
      <c r="GU52" s="38"/>
      <c r="GV52" s="38"/>
      <c r="GW52" s="38"/>
      <c r="GX52" s="38"/>
      <c r="GY52" s="38"/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51"/>
      <c r="HO52" s="51"/>
      <c r="HP52" s="51"/>
      <c r="HQ52" s="51"/>
      <c r="HR52" s="51"/>
      <c r="HS52" s="51"/>
    </row>
    <row r="53" spans="1:249" s="6" customFormat="1" ht="63.75" customHeight="1" x14ac:dyDescent="0.2">
      <c r="A53" s="27" t="s">
        <v>25</v>
      </c>
      <c r="B53" s="13" t="s">
        <v>7</v>
      </c>
      <c r="C53" s="4">
        <v>36000</v>
      </c>
      <c r="D53" s="4">
        <v>12000</v>
      </c>
      <c r="E53" s="13" t="s">
        <v>26</v>
      </c>
      <c r="F53" s="3" t="s">
        <v>27</v>
      </c>
      <c r="G53" s="36">
        <v>44409</v>
      </c>
      <c r="H53" s="39"/>
      <c r="I53" s="39"/>
      <c r="J53" s="41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8"/>
      <c r="HU53" s="38"/>
      <c r="HV53" s="38"/>
      <c r="HW53" s="38"/>
      <c r="HX53" s="38"/>
      <c r="HY53" s="38"/>
      <c r="HZ53" s="38"/>
      <c r="IA53" s="38"/>
      <c r="IB53" s="38"/>
      <c r="IC53" s="38"/>
      <c r="ID53" s="38"/>
      <c r="IE53" s="38"/>
      <c r="IF53" s="38"/>
      <c r="IG53" s="38"/>
      <c r="IH53" s="38"/>
      <c r="II53" s="38"/>
      <c r="IJ53" s="38"/>
      <c r="IK53" s="38"/>
      <c r="IL53" s="38"/>
      <c r="IM53" s="38"/>
      <c r="IN53" s="38"/>
      <c r="IO53" s="38"/>
    </row>
    <row r="54" spans="1:249" s="37" customFormat="1" ht="63.75" customHeight="1" x14ac:dyDescent="0.25">
      <c r="A54" s="27" t="s">
        <v>246</v>
      </c>
      <c r="B54" s="13" t="s">
        <v>11</v>
      </c>
      <c r="C54" s="4">
        <v>36024</v>
      </c>
      <c r="D54" s="4">
        <v>36024</v>
      </c>
      <c r="E54" s="13" t="s">
        <v>168</v>
      </c>
      <c r="F54" s="5" t="s">
        <v>247</v>
      </c>
      <c r="G54" s="36">
        <v>44651</v>
      </c>
      <c r="HN54" s="50"/>
      <c r="HO54" s="50"/>
      <c r="HP54" s="50"/>
      <c r="HQ54" s="50"/>
      <c r="HR54" s="50"/>
      <c r="HS54" s="50"/>
    </row>
    <row r="55" spans="1:249" s="37" customFormat="1" ht="111" customHeight="1" x14ac:dyDescent="0.25">
      <c r="A55" s="27" t="s">
        <v>279</v>
      </c>
      <c r="B55" s="13" t="s">
        <v>7</v>
      </c>
      <c r="C55" s="4">
        <v>38400</v>
      </c>
      <c r="D55" s="4">
        <v>19200</v>
      </c>
      <c r="E55" s="13" t="s">
        <v>280</v>
      </c>
      <c r="F55" s="3" t="s">
        <v>281</v>
      </c>
      <c r="G55" s="36">
        <v>44651</v>
      </c>
    </row>
    <row r="56" spans="1:249" s="37" customFormat="1" ht="63.75" customHeight="1" x14ac:dyDescent="0.2">
      <c r="A56" s="27" t="s">
        <v>315</v>
      </c>
      <c r="B56" s="13" t="s">
        <v>11</v>
      </c>
      <c r="C56" s="4">
        <v>38750</v>
      </c>
      <c r="D56" s="4">
        <v>38750</v>
      </c>
      <c r="E56" s="13" t="s">
        <v>26</v>
      </c>
      <c r="F56" s="3" t="s">
        <v>93</v>
      </c>
      <c r="G56" s="36">
        <v>44736</v>
      </c>
      <c r="HN56" s="47"/>
      <c r="HO56" s="47"/>
      <c r="HP56" s="47"/>
      <c r="HQ56" s="47"/>
      <c r="HR56" s="47"/>
      <c r="HS56" s="47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</row>
    <row r="57" spans="1:249" s="37" customFormat="1" ht="63.75" customHeight="1" x14ac:dyDescent="0.2">
      <c r="A57" s="27" t="s">
        <v>325</v>
      </c>
      <c r="B57" s="13" t="s">
        <v>11</v>
      </c>
      <c r="C57" s="4">
        <v>40185.74</v>
      </c>
      <c r="D57" s="4">
        <v>40185.74</v>
      </c>
      <c r="E57" s="13" t="s">
        <v>39</v>
      </c>
      <c r="F57" s="3" t="s">
        <v>93</v>
      </c>
      <c r="G57" s="36">
        <v>44742</v>
      </c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</row>
    <row r="58" spans="1:249" s="37" customFormat="1" ht="82.5" customHeight="1" x14ac:dyDescent="0.25">
      <c r="A58" s="27" t="s">
        <v>286</v>
      </c>
      <c r="B58" s="13" t="s">
        <v>7</v>
      </c>
      <c r="C58" s="4">
        <v>42240</v>
      </c>
      <c r="D58" s="4">
        <v>10560</v>
      </c>
      <c r="E58" s="13" t="s">
        <v>287</v>
      </c>
      <c r="F58" s="3" t="s">
        <v>288</v>
      </c>
      <c r="G58" s="36">
        <v>44681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</row>
    <row r="59" spans="1:249" s="40" customFormat="1" ht="79.5" customHeight="1" x14ac:dyDescent="0.2">
      <c r="A59" s="27" t="s">
        <v>258</v>
      </c>
      <c r="B59" s="13" t="s">
        <v>7</v>
      </c>
      <c r="C59" s="4">
        <v>43200</v>
      </c>
      <c r="D59" s="4">
        <v>43200</v>
      </c>
      <c r="E59" s="13" t="s">
        <v>8</v>
      </c>
      <c r="F59" s="3" t="s">
        <v>259</v>
      </c>
      <c r="G59" s="36">
        <v>44651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</row>
    <row r="60" spans="1:249" s="40" customFormat="1" ht="121.5" customHeight="1" x14ac:dyDescent="0.2">
      <c r="A60" s="44" t="s">
        <v>429</v>
      </c>
      <c r="B60" s="45" t="s">
        <v>7</v>
      </c>
      <c r="C60" s="15">
        <v>43647</v>
      </c>
      <c r="D60" s="15">
        <v>30000</v>
      </c>
      <c r="E60" s="45" t="s">
        <v>16</v>
      </c>
      <c r="F60" s="3" t="s">
        <v>430</v>
      </c>
      <c r="G60" s="36">
        <v>45107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  <c r="FT60" s="38"/>
      <c r="FU60" s="38"/>
      <c r="FV60" s="38"/>
      <c r="FW60" s="38"/>
      <c r="FX60" s="38"/>
      <c r="FY60" s="38"/>
      <c r="FZ60" s="38"/>
      <c r="GA60" s="38"/>
      <c r="GB60" s="38"/>
      <c r="GC60" s="38"/>
      <c r="GD60" s="38"/>
      <c r="GE60" s="38"/>
      <c r="GF60" s="38"/>
      <c r="GG60" s="38"/>
      <c r="GH60" s="38"/>
      <c r="GI60" s="38"/>
      <c r="GJ60" s="38"/>
      <c r="GK60" s="38"/>
      <c r="GL60" s="38"/>
      <c r="GM60" s="38"/>
      <c r="GN60" s="38"/>
      <c r="GO60" s="38"/>
      <c r="GP60" s="38"/>
      <c r="GQ60" s="38"/>
      <c r="GR60" s="38"/>
      <c r="GS60" s="38"/>
      <c r="GT60" s="38"/>
      <c r="GU60" s="38"/>
      <c r="GV60" s="38"/>
      <c r="GW60" s="38"/>
      <c r="GX60" s="38"/>
      <c r="GY60" s="38"/>
      <c r="GZ60" s="38"/>
      <c r="HA60" s="38"/>
      <c r="HB60" s="38"/>
      <c r="HC60" s="38"/>
      <c r="HD60" s="38"/>
      <c r="HE60" s="38"/>
      <c r="HF60" s="38"/>
      <c r="HG60" s="38"/>
      <c r="HH60" s="38"/>
      <c r="HI60" s="38"/>
      <c r="HJ60" s="38"/>
      <c r="HK60" s="38"/>
      <c r="HL60" s="38"/>
      <c r="HM60" s="38"/>
      <c r="HN60" s="38"/>
      <c r="HO60" s="38"/>
      <c r="HP60" s="38"/>
      <c r="HQ60" s="38"/>
      <c r="HR60" s="38"/>
      <c r="HS60" s="38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</row>
    <row r="61" spans="1:249" s="37" customFormat="1" ht="63.75" customHeight="1" x14ac:dyDescent="0.2">
      <c r="A61" s="27" t="s">
        <v>332</v>
      </c>
      <c r="B61" s="13" t="s">
        <v>7</v>
      </c>
      <c r="C61" s="4">
        <v>43850</v>
      </c>
      <c r="D61" s="4">
        <v>43850</v>
      </c>
      <c r="E61" s="13" t="s">
        <v>168</v>
      </c>
      <c r="F61" s="3" t="s">
        <v>333</v>
      </c>
      <c r="G61" s="36">
        <v>44743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</row>
    <row r="62" spans="1:249" s="37" customFormat="1" ht="63.75" customHeight="1" x14ac:dyDescent="0.25">
      <c r="A62" s="19" t="s">
        <v>366</v>
      </c>
      <c r="B62" s="19" t="s">
        <v>167</v>
      </c>
      <c r="C62" s="72">
        <v>45000</v>
      </c>
      <c r="D62" s="72">
        <v>15000</v>
      </c>
      <c r="E62" s="19" t="s">
        <v>168</v>
      </c>
      <c r="F62" s="16" t="s">
        <v>367</v>
      </c>
      <c r="G62" s="21">
        <v>44895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</row>
    <row r="63" spans="1:249" s="37" customFormat="1" ht="63.75" customHeight="1" x14ac:dyDescent="0.25">
      <c r="A63" s="44" t="s">
        <v>501</v>
      </c>
      <c r="B63" s="45" t="s">
        <v>7</v>
      </c>
      <c r="C63" s="15">
        <v>45000</v>
      </c>
      <c r="D63" s="15">
        <v>11250</v>
      </c>
      <c r="E63" s="45" t="s">
        <v>16</v>
      </c>
      <c r="F63" s="14" t="s">
        <v>502</v>
      </c>
      <c r="G63" s="55">
        <v>45565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  <c r="FT63" s="38"/>
      <c r="FU63" s="38"/>
      <c r="FV63" s="38"/>
      <c r="FW63" s="38"/>
      <c r="FX63" s="38"/>
      <c r="FY63" s="38"/>
      <c r="FZ63" s="38"/>
      <c r="GA63" s="38"/>
      <c r="GB63" s="38"/>
      <c r="GC63" s="38"/>
      <c r="GD63" s="38"/>
      <c r="GE63" s="38"/>
      <c r="GF63" s="38"/>
      <c r="GG63" s="38"/>
      <c r="GH63" s="38"/>
      <c r="GI63" s="38"/>
      <c r="GJ63" s="38"/>
      <c r="GK63" s="38"/>
      <c r="GL63" s="38"/>
      <c r="GM63" s="38"/>
      <c r="GN63" s="38"/>
      <c r="GO63" s="38"/>
      <c r="GP63" s="38"/>
      <c r="GQ63" s="38"/>
      <c r="GR63" s="38"/>
      <c r="GS63" s="38"/>
      <c r="GT63" s="38"/>
      <c r="GU63" s="38"/>
      <c r="GV63" s="38"/>
      <c r="GW63" s="38"/>
      <c r="GX63" s="38"/>
      <c r="GY63" s="38"/>
      <c r="GZ63" s="38"/>
      <c r="HA63" s="38"/>
      <c r="HB63" s="38"/>
      <c r="HC63" s="38"/>
      <c r="HD63" s="38"/>
      <c r="HE63" s="38"/>
      <c r="HF63" s="38"/>
      <c r="HG63" s="38"/>
      <c r="HH63" s="38"/>
      <c r="HI63" s="38"/>
      <c r="HJ63" s="38"/>
      <c r="HK63" s="38"/>
      <c r="HL63" s="38"/>
      <c r="HM63" s="38"/>
      <c r="HN63" s="38"/>
      <c r="HO63" s="38"/>
      <c r="HP63" s="38"/>
      <c r="HQ63" s="38"/>
      <c r="HR63" s="38"/>
      <c r="HS63" s="38"/>
      <c r="HT63" s="38"/>
      <c r="HU63" s="38"/>
      <c r="HV63" s="38"/>
      <c r="HW63" s="38"/>
      <c r="HX63" s="38"/>
      <c r="HY63" s="38"/>
      <c r="HZ63" s="38"/>
      <c r="IA63" s="38"/>
      <c r="IB63" s="38"/>
      <c r="IC63" s="38"/>
      <c r="ID63" s="38"/>
      <c r="IE63" s="38"/>
      <c r="IF63" s="38"/>
      <c r="IG63" s="38"/>
      <c r="IH63" s="38"/>
      <c r="II63" s="38"/>
      <c r="IJ63" s="38"/>
      <c r="IK63" s="38"/>
      <c r="IL63" s="38"/>
      <c r="IM63" s="38"/>
      <c r="IN63" s="38"/>
      <c r="IO63" s="38"/>
    </row>
    <row r="64" spans="1:249" s="37" customFormat="1" ht="63.75" customHeight="1" x14ac:dyDescent="0.25">
      <c r="A64" s="27" t="s">
        <v>316</v>
      </c>
      <c r="B64" s="13" t="s">
        <v>7</v>
      </c>
      <c r="C64" s="4">
        <v>45100</v>
      </c>
      <c r="D64" s="4">
        <v>8800</v>
      </c>
      <c r="E64" s="13" t="s">
        <v>317</v>
      </c>
      <c r="F64" s="3" t="s">
        <v>318</v>
      </c>
      <c r="G64" s="36">
        <v>44742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</row>
    <row r="65" spans="1:249" s="37" customFormat="1" ht="63.75" customHeight="1" x14ac:dyDescent="0.25">
      <c r="A65" s="27" t="s">
        <v>140</v>
      </c>
      <c r="B65" s="13" t="s">
        <v>11</v>
      </c>
      <c r="C65" s="4">
        <v>45674</v>
      </c>
      <c r="D65" s="4">
        <v>226352</v>
      </c>
      <c r="E65" s="13" t="s">
        <v>141</v>
      </c>
      <c r="F65" s="3" t="s">
        <v>142</v>
      </c>
      <c r="G65" s="36">
        <v>44561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</row>
    <row r="66" spans="1:249" s="37" customFormat="1" ht="49.5" customHeight="1" x14ac:dyDescent="0.25">
      <c r="A66" s="28" t="s">
        <v>18</v>
      </c>
      <c r="B66" s="28" t="s">
        <v>7</v>
      </c>
      <c r="C66" s="8">
        <v>47000</v>
      </c>
      <c r="D66" s="8">
        <v>11750</v>
      </c>
      <c r="E66" s="28" t="s">
        <v>19</v>
      </c>
      <c r="F66" s="7" t="s">
        <v>20</v>
      </c>
      <c r="G66" s="10">
        <v>44377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  <c r="FT66" s="38"/>
      <c r="FU66" s="38"/>
      <c r="FV66" s="38"/>
      <c r="FW66" s="38"/>
      <c r="FX66" s="38"/>
      <c r="FY66" s="38"/>
      <c r="FZ66" s="38"/>
      <c r="GA66" s="38"/>
      <c r="GB66" s="38"/>
      <c r="GC66" s="38"/>
      <c r="GD66" s="38"/>
      <c r="GE66" s="38"/>
      <c r="GF66" s="38"/>
      <c r="GG66" s="38"/>
      <c r="GH66" s="38"/>
      <c r="GI66" s="38"/>
      <c r="GJ66" s="38"/>
      <c r="GK66" s="38"/>
      <c r="GL66" s="38"/>
      <c r="GM66" s="38"/>
      <c r="GN66" s="38"/>
      <c r="GO66" s="38"/>
      <c r="GP66" s="38"/>
      <c r="GQ66" s="38"/>
      <c r="GR66" s="38"/>
      <c r="GS66" s="38"/>
      <c r="GT66" s="38"/>
      <c r="GU66" s="38"/>
      <c r="GV66" s="38"/>
      <c r="GW66" s="38"/>
      <c r="GX66" s="38"/>
      <c r="GY66" s="38"/>
      <c r="GZ66" s="38"/>
      <c r="HA66" s="38"/>
      <c r="HB66" s="38"/>
      <c r="HC66" s="38"/>
      <c r="HD66" s="38"/>
      <c r="HE66" s="38"/>
      <c r="HF66" s="38"/>
      <c r="HG66" s="38"/>
      <c r="HH66" s="38"/>
      <c r="HI66" s="38"/>
      <c r="HJ66" s="38"/>
      <c r="HK66" s="38"/>
      <c r="HL66" s="38"/>
      <c r="HM66" s="38"/>
      <c r="HN66" s="38"/>
      <c r="HO66" s="38"/>
      <c r="HP66" s="38"/>
      <c r="HQ66" s="38"/>
      <c r="HR66" s="38"/>
      <c r="HS66" s="38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</row>
    <row r="67" spans="1:249" s="40" customFormat="1" ht="51" x14ac:dyDescent="0.2">
      <c r="A67" s="27" t="s">
        <v>118</v>
      </c>
      <c r="B67" s="13" t="s">
        <v>82</v>
      </c>
      <c r="C67" s="4">
        <v>47531.6</v>
      </c>
      <c r="D67" s="4">
        <v>12210.2</v>
      </c>
      <c r="E67" s="13" t="s">
        <v>119</v>
      </c>
      <c r="F67" s="3" t="s">
        <v>120</v>
      </c>
      <c r="G67" s="36">
        <v>44530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</row>
    <row r="68" spans="1:249" s="37" customFormat="1" ht="63.75" customHeight="1" x14ac:dyDescent="0.25">
      <c r="A68" s="27" t="s">
        <v>63</v>
      </c>
      <c r="B68" s="13" t="s">
        <v>11</v>
      </c>
      <c r="C68" s="4">
        <v>47795</v>
      </c>
      <c r="D68" s="4">
        <v>13550</v>
      </c>
      <c r="E68" s="13" t="s">
        <v>64</v>
      </c>
      <c r="F68" s="3" t="s">
        <v>65</v>
      </c>
      <c r="G68" s="36">
        <v>44850</v>
      </c>
      <c r="I68" s="63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</row>
    <row r="69" spans="1:249" s="37" customFormat="1" ht="63.75" customHeight="1" x14ac:dyDescent="0.25">
      <c r="A69" s="27" t="s">
        <v>368</v>
      </c>
      <c r="B69" s="13" t="s">
        <v>11</v>
      </c>
      <c r="C69" s="4">
        <v>48530</v>
      </c>
      <c r="D69" s="4">
        <v>4608</v>
      </c>
      <c r="E69" s="13" t="s">
        <v>23</v>
      </c>
      <c r="F69" s="3" t="s">
        <v>369</v>
      </c>
      <c r="G69" s="36">
        <v>44895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</row>
    <row r="70" spans="1:249" s="37" customFormat="1" ht="93.75" customHeight="1" x14ac:dyDescent="0.25">
      <c r="A70" s="49" t="s">
        <v>339</v>
      </c>
      <c r="B70" s="30" t="s">
        <v>11</v>
      </c>
      <c r="C70" s="4">
        <v>49800</v>
      </c>
      <c r="D70" s="4">
        <v>8507.5</v>
      </c>
      <c r="E70" s="13" t="s">
        <v>26</v>
      </c>
      <c r="F70" s="3" t="s">
        <v>301</v>
      </c>
      <c r="G70" s="36">
        <v>44771</v>
      </c>
    </row>
    <row r="71" spans="1:249" s="39" customFormat="1" ht="63.75" x14ac:dyDescent="0.2">
      <c r="A71" s="27" t="s">
        <v>238</v>
      </c>
      <c r="B71" s="13" t="s">
        <v>239</v>
      </c>
      <c r="C71" s="4">
        <v>50000</v>
      </c>
      <c r="D71" s="4">
        <v>3400</v>
      </c>
      <c r="E71" s="13" t="s">
        <v>35</v>
      </c>
      <c r="F71" s="3" t="s">
        <v>240</v>
      </c>
      <c r="G71" s="36">
        <v>44651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7"/>
      <c r="DV71" s="37"/>
      <c r="DW71" s="37"/>
      <c r="DX71" s="37"/>
      <c r="DY71" s="37"/>
      <c r="DZ71" s="37"/>
      <c r="EA71" s="37"/>
      <c r="EB71" s="37"/>
      <c r="EC71" s="37"/>
      <c r="ED71" s="37"/>
      <c r="EE71" s="37"/>
      <c r="EF71" s="37"/>
      <c r="EG71" s="37"/>
      <c r="EH71" s="37"/>
      <c r="EI71" s="37"/>
      <c r="EJ71" s="37"/>
      <c r="EK71" s="37"/>
      <c r="EL71" s="37"/>
      <c r="EM71" s="37"/>
      <c r="EN71" s="37"/>
      <c r="EO71" s="37"/>
      <c r="EP71" s="37"/>
      <c r="EQ71" s="37"/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  <c r="FE71" s="37"/>
      <c r="FF71" s="37"/>
      <c r="FG71" s="37"/>
      <c r="FH71" s="37"/>
      <c r="FI71" s="37"/>
      <c r="FJ71" s="37"/>
      <c r="FK71" s="37"/>
      <c r="FL71" s="37"/>
      <c r="FM71" s="37"/>
      <c r="FN71" s="37"/>
      <c r="FO71" s="37"/>
      <c r="FP71" s="37"/>
      <c r="FQ71" s="37"/>
      <c r="FR71" s="37"/>
      <c r="FS71" s="37"/>
      <c r="FT71" s="37"/>
      <c r="FU71" s="37"/>
      <c r="FV71" s="37"/>
      <c r="FW71" s="37"/>
      <c r="FX71" s="37"/>
      <c r="FY71" s="37"/>
      <c r="FZ71" s="37"/>
      <c r="GA71" s="37"/>
      <c r="GB71" s="37"/>
      <c r="GC71" s="37"/>
      <c r="GD71" s="37"/>
      <c r="GE71" s="37"/>
      <c r="GF71" s="37"/>
      <c r="GG71" s="37"/>
      <c r="GH71" s="37"/>
      <c r="GI71" s="37"/>
      <c r="GJ71" s="37"/>
      <c r="GK71" s="37"/>
      <c r="GL71" s="37"/>
      <c r="GM71" s="37"/>
      <c r="GN71" s="37"/>
      <c r="GO71" s="37"/>
      <c r="GP71" s="37"/>
      <c r="GQ71" s="37"/>
      <c r="GR71" s="37"/>
      <c r="GS71" s="37"/>
      <c r="GT71" s="37"/>
      <c r="GU71" s="37"/>
      <c r="GV71" s="37"/>
      <c r="GW71" s="37"/>
      <c r="GX71" s="37"/>
      <c r="GY71" s="37"/>
      <c r="GZ71" s="37"/>
      <c r="HA71" s="37"/>
      <c r="HB71" s="37"/>
      <c r="HC71" s="37"/>
      <c r="HD71" s="37"/>
      <c r="HE71" s="37"/>
      <c r="HF71" s="37"/>
      <c r="HG71" s="37"/>
      <c r="HH71" s="37"/>
      <c r="HI71" s="37"/>
      <c r="HJ71" s="37"/>
      <c r="HK71" s="37"/>
      <c r="HL71" s="37"/>
      <c r="HM71" s="37"/>
      <c r="HN71" s="6"/>
      <c r="HO71" s="6"/>
      <c r="HP71" s="6"/>
      <c r="HQ71" s="6"/>
      <c r="HR71" s="6"/>
      <c r="HS71" s="6"/>
    </row>
    <row r="72" spans="1:249" s="37" customFormat="1" ht="63.75" customHeight="1" x14ac:dyDescent="0.2">
      <c r="A72" s="13" t="s">
        <v>70</v>
      </c>
      <c r="B72" s="13" t="s">
        <v>37</v>
      </c>
      <c r="C72" s="4">
        <v>50000</v>
      </c>
      <c r="D72" s="4">
        <v>12500</v>
      </c>
      <c r="E72" s="13" t="s">
        <v>71</v>
      </c>
      <c r="F72" s="3" t="s">
        <v>72</v>
      </c>
      <c r="G72" s="36">
        <v>44497</v>
      </c>
      <c r="H72" s="38"/>
      <c r="I72" s="61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</row>
    <row r="73" spans="1:249" s="37" customFormat="1" ht="78.75" customHeight="1" x14ac:dyDescent="0.2">
      <c r="A73" s="13" t="s">
        <v>89</v>
      </c>
      <c r="B73" s="13" t="s">
        <v>7</v>
      </c>
      <c r="C73" s="4">
        <v>50000</v>
      </c>
      <c r="D73" s="4">
        <v>9000</v>
      </c>
      <c r="E73" s="13" t="s">
        <v>23</v>
      </c>
      <c r="F73" s="3" t="s">
        <v>90</v>
      </c>
      <c r="G73" s="36">
        <v>44500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</row>
    <row r="74" spans="1:249" s="37" customFormat="1" ht="78.75" customHeight="1" x14ac:dyDescent="0.2">
      <c r="A74" s="27" t="s">
        <v>97</v>
      </c>
      <c r="B74" s="13" t="s">
        <v>37</v>
      </c>
      <c r="C74" s="4">
        <v>50000</v>
      </c>
      <c r="D74" s="4"/>
      <c r="E74" s="13" t="s">
        <v>112</v>
      </c>
      <c r="F74" s="3" t="s">
        <v>113</v>
      </c>
      <c r="G74" s="36">
        <v>45260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</row>
    <row r="75" spans="1:249" s="37" customFormat="1" ht="78.75" customHeight="1" x14ac:dyDescent="0.2">
      <c r="A75" s="27" t="s">
        <v>68</v>
      </c>
      <c r="B75" s="13" t="s">
        <v>7</v>
      </c>
      <c r="C75" s="4">
        <v>50000</v>
      </c>
      <c r="D75" s="4">
        <v>15000</v>
      </c>
      <c r="E75" s="13" t="s">
        <v>23</v>
      </c>
      <c r="F75" s="3" t="s">
        <v>69</v>
      </c>
      <c r="G75" s="36">
        <v>44487</v>
      </c>
      <c r="I75" s="63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</row>
    <row r="76" spans="1:249" s="37" customFormat="1" ht="78.75" customHeight="1" x14ac:dyDescent="0.2">
      <c r="A76" s="27" t="s">
        <v>34</v>
      </c>
      <c r="B76" s="13" t="s">
        <v>7</v>
      </c>
      <c r="C76" s="4">
        <v>50000</v>
      </c>
      <c r="D76" s="4">
        <v>17000</v>
      </c>
      <c r="E76" s="13" t="s">
        <v>35</v>
      </c>
      <c r="F76" s="3" t="s">
        <v>36</v>
      </c>
      <c r="G76" s="36">
        <v>44804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</row>
    <row r="77" spans="1:249" s="37" customFormat="1" ht="78.75" customHeight="1" x14ac:dyDescent="0.25">
      <c r="A77" s="44" t="s">
        <v>476</v>
      </c>
      <c r="B77" s="45" t="s">
        <v>31</v>
      </c>
      <c r="C77" s="15">
        <v>50000</v>
      </c>
      <c r="D77" s="15">
        <v>12500</v>
      </c>
      <c r="E77" s="45" t="s">
        <v>16</v>
      </c>
      <c r="F77" s="3" t="s">
        <v>477</v>
      </c>
      <c r="G77" s="36">
        <v>45291</v>
      </c>
      <c r="HN77" s="6"/>
      <c r="HO77" s="6"/>
      <c r="HP77" s="6"/>
      <c r="HQ77" s="6"/>
      <c r="HR77" s="6"/>
      <c r="HS77" s="6"/>
      <c r="HT77" s="38"/>
      <c r="HU77" s="38"/>
      <c r="HV77" s="38"/>
      <c r="HW77" s="38"/>
      <c r="HX77" s="38"/>
      <c r="HY77" s="38"/>
      <c r="HZ77" s="38"/>
      <c r="IA77" s="38"/>
      <c r="IB77" s="38"/>
      <c r="IC77" s="38"/>
      <c r="ID77" s="38"/>
      <c r="IE77" s="38"/>
      <c r="IF77" s="38"/>
      <c r="IG77" s="38"/>
      <c r="IH77" s="38"/>
      <c r="II77" s="38"/>
      <c r="IJ77" s="38"/>
      <c r="IK77" s="38"/>
      <c r="IL77" s="38"/>
      <c r="IM77" s="38"/>
      <c r="IN77" s="38"/>
      <c r="IO77" s="38"/>
    </row>
    <row r="78" spans="1:249" s="37" customFormat="1" ht="78.75" customHeight="1" x14ac:dyDescent="0.25">
      <c r="A78" s="44" t="s">
        <v>582</v>
      </c>
      <c r="B78" s="45" t="s">
        <v>7</v>
      </c>
      <c r="C78" s="15">
        <v>50000</v>
      </c>
      <c r="D78" s="15" t="s">
        <v>583</v>
      </c>
      <c r="E78" s="45" t="s">
        <v>98</v>
      </c>
      <c r="F78" s="3" t="s">
        <v>584</v>
      </c>
      <c r="G78" s="36">
        <v>45052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  <c r="FT78" s="38"/>
      <c r="FU78" s="38"/>
      <c r="FV78" s="38"/>
      <c r="FW78" s="38"/>
      <c r="FX78" s="38"/>
      <c r="FY78" s="38"/>
      <c r="FZ78" s="38"/>
      <c r="GA78" s="38"/>
      <c r="GB78" s="38"/>
      <c r="GC78" s="38"/>
      <c r="GD78" s="38"/>
      <c r="GE78" s="38"/>
      <c r="GF78" s="38"/>
      <c r="GG78" s="38"/>
      <c r="GH78" s="38"/>
      <c r="GI78" s="38"/>
      <c r="GJ78" s="38"/>
      <c r="GK78" s="38"/>
      <c r="GL78" s="38"/>
      <c r="GM78" s="38"/>
      <c r="GN78" s="38"/>
      <c r="GO78" s="38"/>
      <c r="GP78" s="38"/>
      <c r="GQ78" s="38"/>
      <c r="GR78" s="38"/>
      <c r="GS78" s="38"/>
      <c r="GT78" s="38"/>
      <c r="GU78" s="38"/>
      <c r="GV78" s="38"/>
      <c r="GW78" s="38"/>
      <c r="GX78" s="38"/>
      <c r="GY78" s="38"/>
      <c r="GZ78" s="38"/>
      <c r="HA78" s="38"/>
      <c r="HB78" s="38"/>
      <c r="HC78" s="38"/>
      <c r="HD78" s="38"/>
      <c r="HE78" s="38"/>
      <c r="HF78" s="38"/>
      <c r="HG78" s="38"/>
      <c r="HH78" s="38"/>
      <c r="HI78" s="38"/>
      <c r="HJ78" s="38"/>
      <c r="HK78" s="38"/>
      <c r="HL78" s="38"/>
      <c r="HM78" s="38"/>
      <c r="HN78" s="38"/>
      <c r="HO78" s="38"/>
      <c r="HP78" s="38"/>
      <c r="HQ78" s="38"/>
      <c r="HR78" s="38"/>
      <c r="HS78" s="38"/>
      <c r="HT78" s="38"/>
      <c r="HU78" s="38"/>
      <c r="HV78" s="38"/>
      <c r="HW78" s="38"/>
      <c r="HX78" s="38"/>
      <c r="HY78" s="38"/>
      <c r="HZ78" s="38"/>
      <c r="IA78" s="38"/>
      <c r="IB78" s="38"/>
      <c r="IC78" s="38"/>
      <c r="ID78" s="38"/>
      <c r="IE78" s="38"/>
      <c r="IF78" s="38"/>
      <c r="IG78" s="38"/>
      <c r="IH78" s="38"/>
      <c r="II78" s="38"/>
      <c r="IJ78" s="38"/>
      <c r="IK78" s="38"/>
      <c r="IL78" s="38"/>
      <c r="IM78" s="38"/>
      <c r="IN78" s="38"/>
      <c r="IO78" s="38"/>
    </row>
    <row r="79" spans="1:249" s="37" customFormat="1" ht="78.75" customHeight="1" x14ac:dyDescent="0.25">
      <c r="A79" s="13" t="s">
        <v>513</v>
      </c>
      <c r="B79" s="13" t="s">
        <v>7</v>
      </c>
      <c r="C79" s="15">
        <v>50000</v>
      </c>
      <c r="D79" s="15">
        <v>10000</v>
      </c>
      <c r="E79" s="45" t="s">
        <v>87</v>
      </c>
      <c r="F79" s="3" t="s">
        <v>514</v>
      </c>
      <c r="G79" s="36">
        <v>45869</v>
      </c>
      <c r="HT79" s="38"/>
      <c r="HU79" s="38"/>
      <c r="HV79" s="38"/>
      <c r="HW79" s="38"/>
      <c r="HX79" s="38"/>
      <c r="HY79" s="38"/>
      <c r="HZ79" s="38"/>
      <c r="IA79" s="38"/>
      <c r="IB79" s="38"/>
      <c r="IC79" s="38"/>
      <c r="ID79" s="38"/>
      <c r="IE79" s="38"/>
      <c r="IF79" s="38"/>
      <c r="IG79" s="38"/>
      <c r="IH79" s="38"/>
      <c r="II79" s="38"/>
      <c r="IJ79" s="38"/>
      <c r="IK79" s="38"/>
      <c r="IL79" s="38"/>
      <c r="IM79" s="38"/>
      <c r="IN79" s="38"/>
      <c r="IO79" s="38"/>
    </row>
    <row r="80" spans="1:249" s="37" customFormat="1" ht="78.75" customHeight="1" x14ac:dyDescent="0.2">
      <c r="A80" s="27" t="s">
        <v>127</v>
      </c>
      <c r="B80" s="13" t="s">
        <v>7</v>
      </c>
      <c r="C80" s="4">
        <v>50000</v>
      </c>
      <c r="D80" s="4">
        <v>50000</v>
      </c>
      <c r="E80" s="13" t="s">
        <v>128</v>
      </c>
      <c r="F80" s="3" t="s">
        <v>129</v>
      </c>
      <c r="G80" s="36">
        <v>44561</v>
      </c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</row>
    <row r="81" spans="1:249" s="37" customFormat="1" ht="78.75" customHeight="1" x14ac:dyDescent="0.25">
      <c r="A81" s="27" t="s">
        <v>190</v>
      </c>
      <c r="B81" s="13" t="s">
        <v>11</v>
      </c>
      <c r="C81" s="4">
        <v>53300</v>
      </c>
      <c r="D81" s="4">
        <v>6720</v>
      </c>
      <c r="E81" s="13" t="s">
        <v>10</v>
      </c>
      <c r="F81" s="3" t="s">
        <v>191</v>
      </c>
      <c r="G81" s="36">
        <v>44634</v>
      </c>
      <c r="I81" s="63"/>
    </row>
    <row r="82" spans="1:249" s="37" customFormat="1" ht="78.75" customHeight="1" x14ac:dyDescent="0.25">
      <c r="A82" s="27" t="s">
        <v>480</v>
      </c>
      <c r="B82" s="13" t="s">
        <v>7</v>
      </c>
      <c r="C82" s="15">
        <v>54786</v>
      </c>
      <c r="D82" s="15"/>
      <c r="E82" s="45" t="s">
        <v>481</v>
      </c>
      <c r="F82" s="3" t="s">
        <v>482</v>
      </c>
      <c r="G82" s="36">
        <v>45350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  <c r="FT82" s="38"/>
      <c r="FU82" s="38"/>
      <c r="FV82" s="38"/>
      <c r="FW82" s="38"/>
      <c r="FX82" s="38"/>
      <c r="FY82" s="38"/>
      <c r="FZ82" s="38"/>
      <c r="GA82" s="38"/>
      <c r="GB82" s="38"/>
      <c r="GC82" s="38"/>
      <c r="GD82" s="38"/>
      <c r="GE82" s="38"/>
      <c r="GF82" s="38"/>
      <c r="GG82" s="38"/>
      <c r="GH82" s="38"/>
      <c r="GI82" s="38"/>
      <c r="GJ82" s="38"/>
      <c r="GK82" s="38"/>
      <c r="GL82" s="38"/>
      <c r="GM82" s="38"/>
      <c r="GN82" s="38"/>
      <c r="GO82" s="38"/>
      <c r="GP82" s="38"/>
      <c r="GQ82" s="38"/>
      <c r="GR82" s="38"/>
      <c r="GS82" s="38"/>
      <c r="GT82" s="38"/>
      <c r="GU82" s="38"/>
      <c r="GV82" s="38"/>
      <c r="GW82" s="38"/>
      <c r="GX82" s="38"/>
      <c r="GY82" s="38"/>
      <c r="GZ82" s="38"/>
      <c r="HA82" s="38"/>
      <c r="HB82" s="38"/>
      <c r="HC82" s="38"/>
      <c r="HD82" s="38"/>
      <c r="HE82" s="38"/>
      <c r="HF82" s="38"/>
      <c r="HG82" s="38"/>
      <c r="HH82" s="38"/>
      <c r="HI82" s="38"/>
      <c r="HJ82" s="38"/>
      <c r="HK82" s="38"/>
      <c r="HL82" s="38"/>
      <c r="HM82" s="38"/>
      <c r="HN82" s="38"/>
      <c r="HO82" s="38"/>
      <c r="HP82" s="38"/>
      <c r="HQ82" s="38"/>
      <c r="HR82" s="38"/>
      <c r="HS82" s="38"/>
      <c r="HT82" s="38"/>
      <c r="HU82" s="38"/>
      <c r="HV82" s="38"/>
      <c r="HW82" s="38"/>
      <c r="HX82" s="38"/>
      <c r="HY82" s="38"/>
      <c r="HZ82" s="38"/>
      <c r="IA82" s="38"/>
      <c r="IB82" s="38"/>
      <c r="IC82" s="38"/>
      <c r="ID82" s="38"/>
      <c r="IE82" s="38"/>
      <c r="IF82" s="38"/>
      <c r="IG82" s="38"/>
      <c r="IH82" s="38"/>
      <c r="II82" s="38"/>
      <c r="IJ82" s="38"/>
      <c r="IK82" s="38"/>
      <c r="IL82" s="38"/>
      <c r="IM82" s="38"/>
      <c r="IN82" s="38"/>
      <c r="IO82" s="38"/>
    </row>
    <row r="83" spans="1:249" s="37" customFormat="1" ht="78.75" customHeight="1" x14ac:dyDescent="0.2">
      <c r="A83" s="27" t="s">
        <v>364</v>
      </c>
      <c r="B83" s="13" t="s">
        <v>7</v>
      </c>
      <c r="C83" s="4">
        <v>57489</v>
      </c>
      <c r="D83" s="4">
        <v>14489</v>
      </c>
      <c r="E83" s="13" t="s">
        <v>16</v>
      </c>
      <c r="F83" s="3" t="s">
        <v>365</v>
      </c>
      <c r="G83" s="36">
        <v>44865</v>
      </c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</row>
    <row r="84" spans="1:249" s="37" customFormat="1" ht="78.75" customHeight="1" x14ac:dyDescent="0.25">
      <c r="A84" s="27" t="s">
        <v>222</v>
      </c>
      <c r="B84" s="13" t="s">
        <v>11</v>
      </c>
      <c r="C84" s="4">
        <v>58000</v>
      </c>
      <c r="D84" s="4">
        <v>23036</v>
      </c>
      <c r="E84" s="13" t="s">
        <v>92</v>
      </c>
      <c r="F84" s="3" t="s">
        <v>223</v>
      </c>
      <c r="G84" s="36">
        <v>44651</v>
      </c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</row>
    <row r="85" spans="1:249" s="39" customFormat="1" ht="12.75" x14ac:dyDescent="0.2">
      <c r="A85" s="28"/>
      <c r="B85" s="13"/>
      <c r="C85" s="74">
        <v>58799.18</v>
      </c>
      <c r="D85" s="16"/>
      <c r="E85" s="13" t="s">
        <v>168</v>
      </c>
      <c r="F85" s="16"/>
      <c r="G85" s="21">
        <v>45565</v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  <c r="FT85" s="38"/>
      <c r="FU85" s="38"/>
      <c r="FV85" s="38"/>
      <c r="FW85" s="38"/>
      <c r="FX85" s="38"/>
      <c r="FY85" s="38"/>
      <c r="FZ85" s="38"/>
      <c r="GA85" s="38"/>
      <c r="GB85" s="38"/>
      <c r="GC85" s="38"/>
      <c r="GD85" s="38"/>
      <c r="GE85" s="38"/>
      <c r="GF85" s="38"/>
      <c r="GG85" s="38"/>
      <c r="GH85" s="38"/>
      <c r="GI85" s="38"/>
      <c r="GJ85" s="38"/>
      <c r="GK85" s="38"/>
      <c r="GL85" s="38"/>
      <c r="GM85" s="38"/>
      <c r="GN85" s="38"/>
      <c r="GO85" s="38"/>
      <c r="GP85" s="38"/>
      <c r="GQ85" s="38"/>
      <c r="GR85" s="38"/>
      <c r="GS85" s="38"/>
      <c r="GT85" s="38"/>
      <c r="GU85" s="38"/>
      <c r="GV85" s="38"/>
      <c r="GW85" s="38"/>
      <c r="GX85" s="38"/>
      <c r="GY85" s="38"/>
      <c r="GZ85" s="38"/>
      <c r="HA85" s="38"/>
      <c r="HB85" s="38"/>
      <c r="HC85" s="38"/>
      <c r="HD85" s="38"/>
      <c r="HE85" s="38"/>
      <c r="HF85" s="38"/>
      <c r="HG85" s="38"/>
      <c r="HH85" s="38"/>
      <c r="HI85" s="38"/>
      <c r="HJ85" s="38"/>
      <c r="HK85" s="38"/>
      <c r="HL85" s="38"/>
      <c r="HM85" s="38"/>
      <c r="HN85" s="38"/>
      <c r="HO85" s="38"/>
      <c r="HP85" s="38"/>
      <c r="HQ85" s="38"/>
      <c r="HR85" s="38"/>
      <c r="HS85" s="38"/>
      <c r="HT85" s="38"/>
      <c r="HU85" s="38"/>
      <c r="HV85" s="38"/>
      <c r="HW85" s="38"/>
      <c r="HX85" s="38"/>
      <c r="HY85" s="38"/>
      <c r="HZ85" s="38"/>
      <c r="IA85" s="38"/>
      <c r="IB85" s="38"/>
      <c r="IC85" s="38"/>
      <c r="ID85" s="38"/>
      <c r="IE85" s="38"/>
      <c r="IF85" s="38"/>
      <c r="IG85" s="38"/>
      <c r="IH85" s="38"/>
      <c r="II85" s="38"/>
      <c r="IJ85" s="38"/>
      <c r="IK85" s="38"/>
      <c r="IL85" s="38"/>
      <c r="IM85" s="38"/>
      <c r="IN85" s="38"/>
      <c r="IO85" s="38"/>
    </row>
    <row r="86" spans="1:249" s="37" customFormat="1" ht="63.75" customHeight="1" x14ac:dyDescent="0.2">
      <c r="A86" s="30" t="s">
        <v>241</v>
      </c>
      <c r="B86" s="30" t="s">
        <v>11</v>
      </c>
      <c r="C86" s="26">
        <v>62369.96</v>
      </c>
      <c r="D86" s="26">
        <v>7857.14</v>
      </c>
      <c r="E86" s="30" t="s">
        <v>10</v>
      </c>
      <c r="F86" s="22" t="s">
        <v>242</v>
      </c>
      <c r="G86" s="52">
        <v>44651</v>
      </c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</row>
    <row r="87" spans="1:249" s="37" customFormat="1" ht="63.75" customHeight="1" x14ac:dyDescent="0.25">
      <c r="A87" s="49" t="s">
        <v>107</v>
      </c>
      <c r="B87" s="30" t="s">
        <v>7</v>
      </c>
      <c r="C87" s="26">
        <v>62470.01</v>
      </c>
      <c r="D87" s="26" t="s">
        <v>108</v>
      </c>
      <c r="E87" s="30" t="s">
        <v>109</v>
      </c>
      <c r="F87" s="22" t="s">
        <v>110</v>
      </c>
      <c r="G87" s="52">
        <v>44895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</row>
    <row r="88" spans="1:249" s="23" customFormat="1" ht="63.75" customHeight="1" x14ac:dyDescent="0.2">
      <c r="A88" s="49" t="s">
        <v>282</v>
      </c>
      <c r="B88" s="30" t="s">
        <v>11</v>
      </c>
      <c r="C88" s="26">
        <v>64211.29</v>
      </c>
      <c r="D88" s="26">
        <v>64211.29</v>
      </c>
      <c r="E88" s="30" t="s">
        <v>26</v>
      </c>
      <c r="F88" s="22" t="s">
        <v>283</v>
      </c>
      <c r="G88" s="52">
        <v>44651</v>
      </c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3"/>
      <c r="HS88" s="53"/>
    </row>
    <row r="89" spans="1:249" s="37" customFormat="1" ht="63.75" customHeight="1" x14ac:dyDescent="0.25">
      <c r="A89" s="27" t="s">
        <v>136</v>
      </c>
      <c r="B89" s="13" t="s">
        <v>28</v>
      </c>
      <c r="C89" s="4">
        <v>64300</v>
      </c>
      <c r="D89" s="4" t="s">
        <v>137</v>
      </c>
      <c r="E89" s="35" t="s">
        <v>138</v>
      </c>
      <c r="F89" s="17" t="s">
        <v>139</v>
      </c>
      <c r="G89" s="36">
        <v>44561</v>
      </c>
    </row>
    <row r="90" spans="1:249" s="39" customFormat="1" ht="51.95" customHeight="1" x14ac:dyDescent="0.2">
      <c r="A90" s="49" t="s">
        <v>43</v>
      </c>
      <c r="B90" s="30" t="s">
        <v>31</v>
      </c>
      <c r="C90" s="26">
        <v>67383</v>
      </c>
      <c r="D90" s="26" t="s">
        <v>44</v>
      </c>
      <c r="E90" s="30" t="s">
        <v>45</v>
      </c>
      <c r="F90" s="22" t="s">
        <v>46</v>
      </c>
      <c r="G90" s="52">
        <v>44469</v>
      </c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</row>
    <row r="91" spans="1:249" s="37" customFormat="1" ht="63.75" customHeight="1" x14ac:dyDescent="0.25">
      <c r="A91" s="27" t="s">
        <v>345</v>
      </c>
      <c r="B91" s="13" t="s">
        <v>7</v>
      </c>
      <c r="C91" s="4">
        <v>68250</v>
      </c>
      <c r="D91" s="4">
        <v>8000</v>
      </c>
      <c r="E91" s="13" t="s">
        <v>23</v>
      </c>
      <c r="F91" s="3" t="s">
        <v>346</v>
      </c>
      <c r="G91" s="36">
        <v>44804</v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  <c r="FT91" s="38"/>
      <c r="FU91" s="38"/>
      <c r="FV91" s="38"/>
      <c r="FW91" s="38"/>
      <c r="FX91" s="38"/>
      <c r="FY91" s="38"/>
      <c r="FZ91" s="38"/>
      <c r="GA91" s="38"/>
      <c r="GB91" s="38"/>
      <c r="GC91" s="38"/>
      <c r="GD91" s="38"/>
      <c r="GE91" s="38"/>
      <c r="GF91" s="38"/>
      <c r="GG91" s="38"/>
      <c r="GH91" s="38"/>
      <c r="GI91" s="38"/>
      <c r="GJ91" s="38"/>
      <c r="GK91" s="38"/>
      <c r="GL91" s="38"/>
      <c r="GM91" s="38"/>
      <c r="GN91" s="38"/>
      <c r="GO91" s="38"/>
      <c r="GP91" s="38"/>
      <c r="GQ91" s="38"/>
      <c r="GR91" s="38"/>
      <c r="GS91" s="38"/>
      <c r="GT91" s="38"/>
      <c r="GU91" s="38"/>
      <c r="GV91" s="38"/>
      <c r="GW91" s="38"/>
      <c r="GX91" s="38"/>
      <c r="GY91" s="38"/>
      <c r="GZ91" s="38"/>
      <c r="HA91" s="38"/>
      <c r="HB91" s="38"/>
      <c r="HC91" s="38"/>
      <c r="HD91" s="38"/>
      <c r="HE91" s="38"/>
      <c r="HF91" s="38"/>
      <c r="HG91" s="38"/>
      <c r="HH91" s="38"/>
      <c r="HI91" s="38"/>
      <c r="HJ91" s="38"/>
      <c r="HK91" s="38"/>
      <c r="HL91" s="38"/>
      <c r="HM91" s="38"/>
      <c r="HN91" s="38"/>
      <c r="HO91" s="38"/>
      <c r="HP91" s="38"/>
      <c r="HQ91" s="38"/>
      <c r="HR91" s="38"/>
      <c r="HS91" s="38"/>
    </row>
    <row r="92" spans="1:249" s="39" customFormat="1" ht="69" customHeight="1" x14ac:dyDescent="0.2">
      <c r="A92" s="27" t="s">
        <v>442</v>
      </c>
      <c r="B92" s="13" t="s">
        <v>11</v>
      </c>
      <c r="C92" s="4">
        <v>70072</v>
      </c>
      <c r="D92" s="4"/>
      <c r="E92" s="13" t="s">
        <v>116</v>
      </c>
      <c r="F92" s="3" t="s">
        <v>93</v>
      </c>
      <c r="G92" s="36">
        <v>45154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</row>
    <row r="93" spans="1:249" s="39" customFormat="1" ht="96.75" customHeight="1" x14ac:dyDescent="0.2">
      <c r="A93" s="27" t="s">
        <v>415</v>
      </c>
      <c r="B93" s="13" t="s">
        <v>11</v>
      </c>
      <c r="C93" s="4">
        <v>72300.25</v>
      </c>
      <c r="D93" s="4">
        <v>72300.25</v>
      </c>
      <c r="E93" s="13" t="s">
        <v>168</v>
      </c>
      <c r="F93" s="3" t="s">
        <v>416</v>
      </c>
      <c r="G93" s="36">
        <v>45019</v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</row>
    <row r="94" spans="1:249" s="39" customFormat="1" ht="111.75" customHeight="1" x14ac:dyDescent="0.2">
      <c r="A94" s="28" t="s">
        <v>284</v>
      </c>
      <c r="B94" s="28" t="s">
        <v>7</v>
      </c>
      <c r="C94" s="8">
        <v>74568.429999999993</v>
      </c>
      <c r="D94" s="8" t="s">
        <v>285</v>
      </c>
      <c r="E94" s="28" t="s">
        <v>275</v>
      </c>
      <c r="F94" s="7" t="s">
        <v>110</v>
      </c>
      <c r="G94" s="36">
        <v>44674</v>
      </c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6"/>
      <c r="HO94" s="6"/>
      <c r="HP94" s="6"/>
      <c r="HQ94" s="6"/>
      <c r="HR94" s="6"/>
      <c r="HS94" s="6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/>
      <c r="IN94" s="37"/>
      <c r="IO94" s="37"/>
    </row>
    <row r="95" spans="1:249" s="37" customFormat="1" ht="93" customHeight="1" x14ac:dyDescent="0.25">
      <c r="A95" s="13" t="s">
        <v>360</v>
      </c>
      <c r="B95" s="13" t="s">
        <v>82</v>
      </c>
      <c r="C95" s="4">
        <v>75000</v>
      </c>
      <c r="D95" s="4">
        <v>25000</v>
      </c>
      <c r="E95" s="13" t="s">
        <v>168</v>
      </c>
      <c r="F95" s="3" t="s">
        <v>361</v>
      </c>
      <c r="G95" s="36">
        <v>44865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</row>
    <row r="96" spans="1:249" s="37" customFormat="1" ht="63.75" customHeight="1" x14ac:dyDescent="0.25">
      <c r="A96" s="27" t="s">
        <v>211</v>
      </c>
      <c r="B96" s="13" t="s">
        <v>11</v>
      </c>
      <c r="C96" s="4">
        <v>77283.25</v>
      </c>
      <c r="D96" s="11" t="s">
        <v>212</v>
      </c>
      <c r="E96" s="13" t="s">
        <v>16</v>
      </c>
      <c r="F96" s="3" t="s">
        <v>213</v>
      </c>
      <c r="G96" s="36">
        <v>44651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</row>
    <row r="97" spans="1:249" s="37" customFormat="1" ht="63.75" customHeight="1" x14ac:dyDescent="0.25">
      <c r="A97" s="27" t="s">
        <v>121</v>
      </c>
      <c r="B97" s="13" t="s">
        <v>122</v>
      </c>
      <c r="C97" s="15">
        <v>83928.49</v>
      </c>
      <c r="D97" s="15" t="s">
        <v>123</v>
      </c>
      <c r="E97" s="45" t="s">
        <v>124</v>
      </c>
      <c r="F97" s="3" t="s">
        <v>114</v>
      </c>
      <c r="G97" s="36">
        <v>44896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</row>
    <row r="98" spans="1:249" s="37" customFormat="1" ht="84.75" customHeight="1" x14ac:dyDescent="0.25">
      <c r="A98" s="27" t="s">
        <v>451</v>
      </c>
      <c r="B98" s="13" t="s">
        <v>11</v>
      </c>
      <c r="C98" s="4">
        <v>85688</v>
      </c>
      <c r="D98" s="4" t="s">
        <v>452</v>
      </c>
      <c r="E98" s="13" t="s">
        <v>453</v>
      </c>
      <c r="F98" s="3" t="s">
        <v>181</v>
      </c>
      <c r="G98" s="36">
        <v>45168</v>
      </c>
    </row>
    <row r="99" spans="1:249" s="37" customFormat="1" ht="63.75" customHeight="1" x14ac:dyDescent="0.25">
      <c r="A99" s="44" t="s">
        <v>302</v>
      </c>
      <c r="B99" s="45" t="s">
        <v>145</v>
      </c>
      <c r="C99" s="15">
        <v>87300</v>
      </c>
      <c r="D99" s="15">
        <v>29100</v>
      </c>
      <c r="E99" s="45" t="s">
        <v>168</v>
      </c>
      <c r="F99" s="3" t="s">
        <v>303</v>
      </c>
      <c r="G99" s="55">
        <v>44711</v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  <c r="FT99" s="38"/>
      <c r="FU99" s="38"/>
      <c r="FV99" s="38"/>
      <c r="FW99" s="38"/>
      <c r="FX99" s="38"/>
      <c r="FY99" s="38"/>
      <c r="FZ99" s="38"/>
      <c r="GA99" s="38"/>
      <c r="GB99" s="38"/>
      <c r="GC99" s="38"/>
      <c r="GD99" s="38"/>
      <c r="GE99" s="38"/>
      <c r="GF99" s="38"/>
      <c r="GG99" s="38"/>
      <c r="GH99" s="38"/>
      <c r="GI99" s="38"/>
      <c r="GJ99" s="38"/>
      <c r="GK99" s="38"/>
      <c r="GL99" s="38"/>
      <c r="GM99" s="38"/>
      <c r="GN99" s="38"/>
      <c r="GO99" s="38"/>
      <c r="GP99" s="38"/>
      <c r="GQ99" s="38"/>
      <c r="GR99" s="38"/>
      <c r="GS99" s="38"/>
      <c r="GT99" s="38"/>
      <c r="GU99" s="38"/>
      <c r="GV99" s="38"/>
      <c r="GW99" s="38"/>
      <c r="GX99" s="38"/>
      <c r="GY99" s="38"/>
      <c r="GZ99" s="38"/>
      <c r="HA99" s="38"/>
      <c r="HB99" s="38"/>
      <c r="HC99" s="38"/>
      <c r="HD99" s="38"/>
      <c r="HE99" s="38"/>
      <c r="HF99" s="38"/>
      <c r="HG99" s="38"/>
      <c r="HH99" s="38"/>
      <c r="HI99" s="38"/>
      <c r="HJ99" s="38"/>
      <c r="HK99" s="38"/>
      <c r="HL99" s="38"/>
      <c r="HM99" s="38"/>
      <c r="HN99" s="38"/>
      <c r="HO99" s="38"/>
      <c r="HP99" s="38"/>
      <c r="HQ99" s="38"/>
      <c r="HR99" s="38"/>
      <c r="HS99" s="38"/>
    </row>
    <row r="100" spans="1:249" s="37" customFormat="1" ht="63.75" customHeight="1" x14ac:dyDescent="0.25">
      <c r="A100" s="27" t="s">
        <v>163</v>
      </c>
      <c r="B100" s="13" t="s">
        <v>164</v>
      </c>
      <c r="C100" s="4">
        <v>91800</v>
      </c>
      <c r="D100" s="4">
        <v>24500</v>
      </c>
      <c r="E100" s="13" t="s">
        <v>165</v>
      </c>
      <c r="F100" s="3" t="s">
        <v>105</v>
      </c>
      <c r="G100" s="36">
        <v>44592</v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  <c r="FT100" s="38"/>
      <c r="FU100" s="38"/>
      <c r="FV100" s="38"/>
      <c r="FW100" s="38"/>
      <c r="FX100" s="38"/>
      <c r="FY100" s="38"/>
      <c r="FZ100" s="38"/>
      <c r="GA100" s="38"/>
      <c r="GB100" s="38"/>
      <c r="GC100" s="38"/>
      <c r="GD100" s="38"/>
      <c r="GE100" s="38"/>
      <c r="GF100" s="38"/>
      <c r="GG100" s="38"/>
      <c r="GH100" s="38"/>
      <c r="GI100" s="38"/>
      <c r="GJ100" s="38"/>
      <c r="GK100" s="38"/>
      <c r="GL100" s="38"/>
      <c r="GM100" s="38"/>
      <c r="GN100" s="38"/>
      <c r="GO100" s="38"/>
      <c r="GP100" s="38"/>
      <c r="GQ100" s="38"/>
      <c r="GR100" s="38"/>
      <c r="GS100" s="38"/>
      <c r="GT100" s="38"/>
      <c r="GU100" s="38"/>
      <c r="GV100" s="38"/>
      <c r="GW100" s="38"/>
      <c r="GX100" s="38"/>
      <c r="GY100" s="38"/>
      <c r="GZ100" s="38"/>
      <c r="HA100" s="38"/>
      <c r="HB100" s="38"/>
      <c r="HC100" s="38"/>
      <c r="HD100" s="38"/>
      <c r="HE100" s="38"/>
      <c r="HF100" s="38"/>
      <c r="HG100" s="38"/>
      <c r="HH100" s="38"/>
      <c r="HI100" s="38"/>
      <c r="HJ100" s="38"/>
      <c r="HK100" s="38"/>
      <c r="HL100" s="38"/>
      <c r="HM100" s="38"/>
      <c r="HN100" s="38"/>
      <c r="HO100" s="38"/>
      <c r="HP100" s="38"/>
      <c r="HQ100" s="38"/>
      <c r="HR100" s="38"/>
      <c r="HS100" s="38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</row>
    <row r="101" spans="1:249" s="39" customFormat="1" ht="12.75" x14ac:dyDescent="0.2">
      <c r="A101" s="27" t="s">
        <v>335</v>
      </c>
      <c r="B101" s="13" t="s">
        <v>7</v>
      </c>
      <c r="C101" s="4">
        <v>100000</v>
      </c>
      <c r="D101" s="4">
        <v>20000</v>
      </c>
      <c r="E101" s="13" t="s">
        <v>19</v>
      </c>
      <c r="F101" s="3" t="s">
        <v>336</v>
      </c>
      <c r="G101" s="36">
        <v>44750</v>
      </c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7"/>
      <c r="CV101" s="37"/>
      <c r="CW101" s="37"/>
      <c r="CX101" s="37"/>
      <c r="CY101" s="37"/>
      <c r="CZ101" s="37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7"/>
      <c r="DV101" s="37"/>
      <c r="DW101" s="37"/>
      <c r="DX101" s="37"/>
      <c r="DY101" s="37"/>
      <c r="DZ101" s="37"/>
      <c r="EA101" s="37"/>
      <c r="EB101" s="37"/>
      <c r="EC101" s="37"/>
      <c r="ED101" s="37"/>
      <c r="EE101" s="37"/>
      <c r="EF101" s="37"/>
      <c r="EG101" s="37"/>
      <c r="EH101" s="37"/>
      <c r="EI101" s="37"/>
      <c r="EJ101" s="37"/>
      <c r="EK101" s="37"/>
      <c r="EL101" s="37"/>
      <c r="EM101" s="37"/>
      <c r="EN101" s="37"/>
      <c r="EO101" s="37"/>
      <c r="EP101" s="37"/>
      <c r="EQ101" s="37"/>
      <c r="ER101" s="37"/>
      <c r="ES101" s="37"/>
      <c r="ET101" s="37"/>
      <c r="EU101" s="37"/>
      <c r="EV101" s="37"/>
      <c r="EW101" s="37"/>
      <c r="EX101" s="37"/>
      <c r="EY101" s="37"/>
      <c r="EZ101" s="37"/>
      <c r="FA101" s="37"/>
      <c r="FB101" s="37"/>
      <c r="FC101" s="37"/>
      <c r="FD101" s="37"/>
      <c r="FE101" s="37"/>
      <c r="FF101" s="37"/>
      <c r="FG101" s="37"/>
      <c r="FH101" s="37"/>
      <c r="FI101" s="37"/>
      <c r="FJ101" s="37"/>
      <c r="FK101" s="37"/>
      <c r="FL101" s="37"/>
      <c r="FM101" s="37"/>
      <c r="FN101" s="37"/>
      <c r="FO101" s="37"/>
      <c r="FP101" s="37"/>
      <c r="FQ101" s="37"/>
      <c r="FR101" s="37"/>
      <c r="FS101" s="37"/>
      <c r="FT101" s="37"/>
      <c r="FU101" s="37"/>
      <c r="FV101" s="37"/>
      <c r="FW101" s="37"/>
      <c r="FX101" s="37"/>
      <c r="FY101" s="37"/>
      <c r="FZ101" s="37"/>
      <c r="GA101" s="37"/>
      <c r="GB101" s="37"/>
      <c r="GC101" s="37"/>
      <c r="GD101" s="37"/>
      <c r="GE101" s="37"/>
      <c r="GF101" s="37"/>
      <c r="GG101" s="37"/>
      <c r="GH101" s="37"/>
      <c r="GI101" s="37"/>
      <c r="GJ101" s="37"/>
      <c r="GK101" s="37"/>
      <c r="GL101" s="37"/>
      <c r="GM101" s="37"/>
      <c r="GN101" s="37"/>
      <c r="GO101" s="37"/>
      <c r="GP101" s="37"/>
      <c r="GQ101" s="37"/>
      <c r="GR101" s="37"/>
      <c r="GS101" s="37"/>
      <c r="GT101" s="37"/>
      <c r="GU101" s="37"/>
      <c r="GV101" s="37"/>
      <c r="GW101" s="37"/>
      <c r="GX101" s="37"/>
      <c r="GY101" s="37"/>
      <c r="GZ101" s="37"/>
      <c r="HA101" s="37"/>
      <c r="HB101" s="37"/>
      <c r="HC101" s="37"/>
      <c r="HD101" s="37"/>
      <c r="HE101" s="37"/>
      <c r="HF101" s="37"/>
      <c r="HG101" s="37"/>
      <c r="HH101" s="37"/>
      <c r="HI101" s="37"/>
      <c r="HJ101" s="37"/>
      <c r="HK101" s="37"/>
      <c r="HL101" s="37"/>
      <c r="HM101" s="37"/>
      <c r="HN101" s="37"/>
      <c r="HO101" s="37"/>
      <c r="HP101" s="37"/>
      <c r="HQ101" s="37"/>
      <c r="HR101" s="37"/>
      <c r="HS101" s="37"/>
      <c r="HT101" s="37"/>
      <c r="HU101" s="37"/>
      <c r="HV101" s="37"/>
      <c r="HW101" s="37"/>
      <c r="HX101" s="37"/>
      <c r="HY101" s="37"/>
      <c r="HZ101" s="37"/>
      <c r="IA101" s="37"/>
      <c r="IB101" s="37"/>
      <c r="IC101" s="37"/>
      <c r="ID101" s="37"/>
      <c r="IE101" s="37"/>
      <c r="IF101" s="37"/>
      <c r="IG101" s="37"/>
      <c r="IH101" s="37"/>
      <c r="II101" s="37"/>
      <c r="IJ101" s="37"/>
      <c r="IK101" s="37"/>
      <c r="IL101" s="37"/>
      <c r="IM101" s="37"/>
      <c r="IN101" s="37"/>
      <c r="IO101" s="37"/>
    </row>
    <row r="102" spans="1:249" s="39" customFormat="1" ht="25.5" x14ac:dyDescent="0.2">
      <c r="A102" s="27" t="s">
        <v>182</v>
      </c>
      <c r="B102" s="13" t="s">
        <v>7</v>
      </c>
      <c r="C102" s="4">
        <v>100000</v>
      </c>
      <c r="D102" s="4" t="s">
        <v>38</v>
      </c>
      <c r="E102" s="13" t="s">
        <v>23</v>
      </c>
      <c r="F102" s="3" t="s">
        <v>183</v>
      </c>
      <c r="G102" s="36">
        <v>44609</v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  <c r="FT102" s="38"/>
      <c r="FU102" s="38"/>
      <c r="FV102" s="38"/>
      <c r="FW102" s="38"/>
      <c r="FX102" s="38"/>
      <c r="FY102" s="38"/>
      <c r="FZ102" s="38"/>
      <c r="GA102" s="38"/>
      <c r="GB102" s="38"/>
      <c r="GC102" s="38"/>
      <c r="GD102" s="38"/>
      <c r="GE102" s="38"/>
      <c r="GF102" s="38"/>
      <c r="GG102" s="38"/>
      <c r="GH102" s="38"/>
      <c r="GI102" s="38"/>
      <c r="GJ102" s="38"/>
      <c r="GK102" s="38"/>
      <c r="GL102" s="38"/>
      <c r="GM102" s="38"/>
      <c r="GN102" s="38"/>
      <c r="GO102" s="38"/>
      <c r="GP102" s="38"/>
      <c r="GQ102" s="38"/>
      <c r="GR102" s="38"/>
      <c r="GS102" s="38"/>
      <c r="GT102" s="38"/>
      <c r="GU102" s="38"/>
      <c r="GV102" s="38"/>
      <c r="GW102" s="38"/>
      <c r="GX102" s="38"/>
      <c r="GY102" s="38"/>
      <c r="GZ102" s="38"/>
      <c r="HA102" s="38"/>
      <c r="HB102" s="38"/>
      <c r="HC102" s="38"/>
      <c r="HD102" s="38"/>
      <c r="HE102" s="38"/>
      <c r="HF102" s="38"/>
      <c r="HG102" s="38"/>
      <c r="HH102" s="38"/>
      <c r="HI102" s="38"/>
      <c r="HJ102" s="38"/>
      <c r="HK102" s="38"/>
      <c r="HL102" s="38"/>
      <c r="HM102" s="38"/>
      <c r="HN102" s="38"/>
      <c r="HO102" s="38"/>
      <c r="HP102" s="38"/>
      <c r="HQ102" s="38"/>
      <c r="HR102" s="38"/>
      <c r="HS102" s="38"/>
      <c r="HT102" s="37"/>
      <c r="HU102" s="37"/>
      <c r="HV102" s="37"/>
      <c r="HW102" s="37"/>
      <c r="HX102" s="37"/>
      <c r="HY102" s="37"/>
      <c r="HZ102" s="37"/>
      <c r="IA102" s="37"/>
      <c r="IB102" s="37"/>
      <c r="IC102" s="37"/>
      <c r="ID102" s="37"/>
      <c r="IE102" s="37"/>
      <c r="IF102" s="37"/>
      <c r="IG102" s="37"/>
      <c r="IH102" s="37"/>
      <c r="II102" s="37"/>
      <c r="IJ102" s="37"/>
      <c r="IK102" s="37"/>
      <c r="IL102" s="37"/>
      <c r="IM102" s="37"/>
      <c r="IN102" s="37"/>
      <c r="IO102" s="37"/>
    </row>
    <row r="103" spans="1:249" s="39" customFormat="1" ht="51" x14ac:dyDescent="0.2">
      <c r="A103" s="27" t="s">
        <v>352</v>
      </c>
      <c r="B103" s="13" t="s">
        <v>7</v>
      </c>
      <c r="C103" s="4">
        <v>103200</v>
      </c>
      <c r="D103" s="4">
        <v>25800</v>
      </c>
      <c r="E103" s="13" t="s">
        <v>16</v>
      </c>
      <c r="F103" s="3" t="s">
        <v>348</v>
      </c>
      <c r="G103" s="36">
        <v>44813</v>
      </c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</row>
    <row r="104" spans="1:249" s="39" customFormat="1" ht="63.75" x14ac:dyDescent="0.2">
      <c r="A104" s="27" t="s">
        <v>237</v>
      </c>
      <c r="B104" s="13" t="s">
        <v>11</v>
      </c>
      <c r="C104" s="71">
        <v>110326.24</v>
      </c>
      <c r="D104" s="71">
        <v>36775.410000000003</v>
      </c>
      <c r="E104" s="19" t="s">
        <v>168</v>
      </c>
      <c r="F104" s="3" t="s">
        <v>42</v>
      </c>
      <c r="G104" s="36">
        <v>44651</v>
      </c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  <c r="FT104" s="38"/>
      <c r="FU104" s="38"/>
      <c r="FV104" s="38"/>
      <c r="FW104" s="38"/>
      <c r="FX104" s="38"/>
      <c r="FY104" s="38"/>
      <c r="FZ104" s="38"/>
      <c r="GA104" s="38"/>
      <c r="GB104" s="38"/>
      <c r="GC104" s="38"/>
      <c r="GD104" s="38"/>
      <c r="GE104" s="38"/>
      <c r="GF104" s="38"/>
      <c r="GG104" s="38"/>
      <c r="GH104" s="38"/>
      <c r="GI104" s="38"/>
      <c r="GJ104" s="38"/>
      <c r="GK104" s="38"/>
      <c r="GL104" s="38"/>
      <c r="GM104" s="38"/>
      <c r="GN104" s="38"/>
      <c r="GO104" s="38"/>
      <c r="GP104" s="38"/>
      <c r="GQ104" s="38"/>
      <c r="GR104" s="38"/>
      <c r="GS104" s="38"/>
      <c r="GT104" s="38"/>
      <c r="GU104" s="38"/>
      <c r="GV104" s="38"/>
      <c r="GW104" s="38"/>
      <c r="GX104" s="38"/>
      <c r="GY104" s="38"/>
      <c r="GZ104" s="38"/>
      <c r="HA104" s="38"/>
      <c r="HB104" s="38"/>
      <c r="HC104" s="38"/>
      <c r="HD104" s="38"/>
      <c r="HE104" s="38"/>
      <c r="HF104" s="38"/>
      <c r="HG104" s="38"/>
      <c r="HH104" s="38"/>
      <c r="HI104" s="38"/>
      <c r="HJ104" s="38"/>
      <c r="HK104" s="38"/>
      <c r="HL104" s="38"/>
      <c r="HM104" s="38"/>
      <c r="HN104" s="38"/>
      <c r="HO104" s="38"/>
      <c r="HP104" s="38"/>
      <c r="HQ104" s="38"/>
      <c r="HR104" s="38"/>
      <c r="HS104" s="38"/>
    </row>
    <row r="105" spans="1:249" s="37" customFormat="1" ht="63.75" customHeight="1" x14ac:dyDescent="0.25">
      <c r="A105" s="27" t="s">
        <v>49</v>
      </c>
      <c r="B105" s="13" t="s">
        <v>11</v>
      </c>
      <c r="C105" s="4">
        <v>112434.73999999999</v>
      </c>
      <c r="D105" s="4">
        <v>22900</v>
      </c>
      <c r="E105" s="13" t="s">
        <v>16</v>
      </c>
      <c r="F105" s="3" t="s">
        <v>50</v>
      </c>
      <c r="G105" s="36">
        <v>44469</v>
      </c>
      <c r="HT105" s="43"/>
      <c r="HU105" s="43"/>
      <c r="HV105" s="43"/>
      <c r="HW105" s="43"/>
      <c r="HX105" s="43"/>
      <c r="HY105" s="43"/>
      <c r="HZ105" s="43"/>
      <c r="IA105" s="43"/>
      <c r="IB105" s="43"/>
      <c r="IC105" s="43"/>
      <c r="ID105" s="43"/>
      <c r="IE105" s="43"/>
      <c r="IF105" s="43"/>
      <c r="IG105" s="43"/>
      <c r="IH105" s="43"/>
      <c r="II105" s="43"/>
      <c r="IJ105" s="43"/>
      <c r="IK105" s="43"/>
      <c r="IL105" s="43"/>
      <c r="IM105" s="43"/>
      <c r="IN105" s="43"/>
      <c r="IO105" s="43"/>
    </row>
    <row r="106" spans="1:249" s="37" customFormat="1" ht="63.75" customHeight="1" x14ac:dyDescent="0.25">
      <c r="A106" s="49" t="s">
        <v>434</v>
      </c>
      <c r="B106" s="30" t="s">
        <v>167</v>
      </c>
      <c r="C106" s="26">
        <v>113483.89</v>
      </c>
      <c r="D106" s="26" t="s">
        <v>435</v>
      </c>
      <c r="E106" s="30" t="s">
        <v>168</v>
      </c>
      <c r="F106" s="22" t="s">
        <v>436</v>
      </c>
      <c r="G106" s="52">
        <v>45108</v>
      </c>
      <c r="HN106" s="6"/>
      <c r="HO106" s="6"/>
      <c r="HP106" s="6"/>
      <c r="HQ106" s="6"/>
      <c r="HR106" s="6"/>
      <c r="HS106" s="6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</row>
    <row r="107" spans="1:249" s="37" customFormat="1" ht="63.75" customHeight="1" x14ac:dyDescent="0.25">
      <c r="A107" s="27" t="s">
        <v>522</v>
      </c>
      <c r="B107" s="13" t="s">
        <v>145</v>
      </c>
      <c r="C107" s="4">
        <v>114000</v>
      </c>
      <c r="D107" s="4">
        <v>38000</v>
      </c>
      <c r="E107" s="13" t="s">
        <v>168</v>
      </c>
      <c r="F107" s="3" t="s">
        <v>523</v>
      </c>
      <c r="G107" s="36">
        <v>46142</v>
      </c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</row>
    <row r="108" spans="1:249" s="39" customFormat="1" ht="12.75" x14ac:dyDescent="0.2">
      <c r="A108" s="49" t="s">
        <v>94</v>
      </c>
      <c r="B108" s="30" t="s">
        <v>95</v>
      </c>
      <c r="C108" s="26">
        <v>120095</v>
      </c>
      <c r="D108" s="26">
        <v>12411</v>
      </c>
      <c r="E108" s="30" t="s">
        <v>23</v>
      </c>
      <c r="F108" s="22" t="s">
        <v>96</v>
      </c>
      <c r="G108" s="52">
        <v>44514</v>
      </c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  <c r="GZ108" s="37"/>
      <c r="HA108" s="37"/>
      <c r="HB108" s="37"/>
      <c r="HC108" s="37"/>
      <c r="HD108" s="37"/>
      <c r="HE108" s="37"/>
      <c r="HF108" s="37"/>
      <c r="HG108" s="37"/>
      <c r="HH108" s="37"/>
      <c r="HI108" s="37"/>
      <c r="HJ108" s="37"/>
      <c r="HK108" s="37"/>
      <c r="HL108" s="37"/>
      <c r="HM108" s="37"/>
      <c r="HN108" s="37"/>
      <c r="HO108" s="37"/>
      <c r="HP108" s="37"/>
      <c r="HQ108" s="37"/>
      <c r="HR108" s="37"/>
      <c r="HS108" s="37"/>
    </row>
    <row r="109" spans="1:249" s="37" customFormat="1" ht="96.75" customHeight="1" x14ac:dyDescent="0.25">
      <c r="A109" s="27" t="s">
        <v>558</v>
      </c>
      <c r="B109" s="13" t="s">
        <v>175</v>
      </c>
      <c r="C109" s="4">
        <v>125000</v>
      </c>
      <c r="D109" s="4">
        <v>50000</v>
      </c>
      <c r="E109" s="13" t="s">
        <v>555</v>
      </c>
      <c r="F109" s="3" t="s">
        <v>556</v>
      </c>
      <c r="G109" s="36" t="s">
        <v>557</v>
      </c>
      <c r="HT109" s="38"/>
      <c r="HU109" s="38"/>
      <c r="HV109" s="38"/>
      <c r="HW109" s="38"/>
      <c r="HX109" s="38"/>
      <c r="HY109" s="38"/>
      <c r="HZ109" s="38"/>
      <c r="IA109" s="38"/>
      <c r="IB109" s="38"/>
      <c r="IC109" s="38"/>
      <c r="ID109" s="38"/>
      <c r="IE109" s="38"/>
      <c r="IF109" s="38"/>
      <c r="IG109" s="38"/>
      <c r="IH109" s="38"/>
      <c r="II109" s="38"/>
      <c r="IJ109" s="38"/>
      <c r="IK109" s="38"/>
      <c r="IL109" s="38"/>
      <c r="IM109" s="38"/>
      <c r="IN109" s="38"/>
      <c r="IO109" s="38"/>
    </row>
    <row r="110" spans="1:249" s="39" customFormat="1" ht="89.25" x14ac:dyDescent="0.2">
      <c r="A110" s="49" t="s">
        <v>550</v>
      </c>
      <c r="B110" s="30" t="s">
        <v>145</v>
      </c>
      <c r="C110" s="26">
        <v>126267.68</v>
      </c>
      <c r="D110" s="26" t="s">
        <v>551</v>
      </c>
      <c r="E110" s="30" t="s">
        <v>16</v>
      </c>
      <c r="F110" s="22" t="s">
        <v>552</v>
      </c>
      <c r="G110" s="52" t="s">
        <v>553</v>
      </c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/>
      <c r="EZ110" s="38"/>
      <c r="FA110" s="38"/>
      <c r="FB110" s="38"/>
      <c r="FC110" s="38"/>
      <c r="FD110" s="38"/>
      <c r="FE110" s="38"/>
      <c r="FF110" s="38"/>
      <c r="FG110" s="38"/>
      <c r="FH110" s="38"/>
      <c r="FI110" s="38"/>
      <c r="FJ110" s="38"/>
      <c r="FK110" s="38"/>
      <c r="FL110" s="38"/>
      <c r="FM110" s="38"/>
      <c r="FN110" s="38"/>
      <c r="FO110" s="38"/>
      <c r="FP110" s="38"/>
      <c r="FQ110" s="38"/>
      <c r="FR110" s="38"/>
      <c r="FS110" s="38"/>
      <c r="FT110" s="38"/>
      <c r="FU110" s="38"/>
      <c r="FV110" s="38"/>
      <c r="FW110" s="38"/>
      <c r="FX110" s="38"/>
      <c r="FY110" s="38"/>
      <c r="FZ110" s="38"/>
      <c r="GA110" s="38"/>
      <c r="GB110" s="38"/>
      <c r="GC110" s="38"/>
      <c r="GD110" s="38"/>
      <c r="GE110" s="38"/>
      <c r="GF110" s="38"/>
      <c r="GG110" s="38"/>
      <c r="GH110" s="38"/>
      <c r="GI110" s="38"/>
      <c r="GJ110" s="38"/>
      <c r="GK110" s="38"/>
      <c r="GL110" s="38"/>
      <c r="GM110" s="38"/>
      <c r="GN110" s="38"/>
      <c r="GO110" s="38"/>
      <c r="GP110" s="38"/>
      <c r="GQ110" s="38"/>
      <c r="GR110" s="38"/>
      <c r="GS110" s="38"/>
      <c r="GT110" s="38"/>
      <c r="GU110" s="38"/>
      <c r="GV110" s="38"/>
      <c r="GW110" s="38"/>
      <c r="GX110" s="38"/>
      <c r="GY110" s="38"/>
      <c r="GZ110" s="38"/>
      <c r="HA110" s="38"/>
      <c r="HB110" s="38"/>
      <c r="HC110" s="38"/>
      <c r="HD110" s="38"/>
      <c r="HE110" s="38"/>
      <c r="HF110" s="38"/>
      <c r="HG110" s="38"/>
      <c r="HH110" s="38"/>
      <c r="HI110" s="38"/>
      <c r="HJ110" s="38"/>
      <c r="HK110" s="38"/>
      <c r="HL110" s="38"/>
      <c r="HM110" s="38"/>
      <c r="HN110" s="38"/>
      <c r="HO110" s="38"/>
      <c r="HP110" s="38"/>
      <c r="HQ110" s="38"/>
      <c r="HR110" s="38"/>
      <c r="HS110" s="38"/>
      <c r="HT110" s="38"/>
      <c r="HU110" s="38"/>
      <c r="HV110" s="38"/>
      <c r="HW110" s="38"/>
      <c r="HX110" s="38"/>
      <c r="HY110" s="38"/>
      <c r="HZ110" s="38"/>
      <c r="IA110" s="38"/>
      <c r="IB110" s="38"/>
      <c r="IC110" s="38"/>
      <c r="ID110" s="38"/>
      <c r="IE110" s="38"/>
      <c r="IF110" s="38"/>
      <c r="IG110" s="38"/>
      <c r="IH110" s="38"/>
      <c r="II110" s="38"/>
      <c r="IJ110" s="38"/>
      <c r="IK110" s="38"/>
      <c r="IL110" s="38"/>
      <c r="IM110" s="38"/>
      <c r="IN110" s="38"/>
      <c r="IO110" s="38"/>
    </row>
    <row r="111" spans="1:249" s="39" customFormat="1" ht="12.75" x14ac:dyDescent="0.2">
      <c r="A111" s="27" t="s">
        <v>342</v>
      </c>
      <c r="B111" s="13" t="s">
        <v>7</v>
      </c>
      <c r="C111" s="4">
        <v>134000</v>
      </c>
      <c r="D111" s="4">
        <v>38000</v>
      </c>
      <c r="E111" s="13" t="s">
        <v>343</v>
      </c>
      <c r="F111" s="3" t="s">
        <v>344</v>
      </c>
      <c r="G111" s="36">
        <v>44804</v>
      </c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37"/>
      <c r="GA111" s="37"/>
      <c r="GB111" s="37"/>
      <c r="GC111" s="37"/>
      <c r="GD111" s="37"/>
      <c r="GE111" s="37"/>
      <c r="GF111" s="37"/>
      <c r="GG111" s="37"/>
      <c r="GH111" s="37"/>
      <c r="GI111" s="37"/>
      <c r="GJ111" s="37"/>
      <c r="GK111" s="37"/>
      <c r="GL111" s="37"/>
      <c r="GM111" s="37"/>
      <c r="GN111" s="37"/>
      <c r="GO111" s="37"/>
      <c r="GP111" s="37"/>
      <c r="GQ111" s="37"/>
      <c r="GR111" s="37"/>
      <c r="GS111" s="37"/>
      <c r="GT111" s="37"/>
      <c r="GU111" s="37"/>
      <c r="GV111" s="37"/>
      <c r="GW111" s="37"/>
      <c r="GX111" s="37"/>
      <c r="GY111" s="37"/>
      <c r="GZ111" s="37"/>
      <c r="HA111" s="37"/>
      <c r="HB111" s="37"/>
      <c r="HC111" s="37"/>
      <c r="HD111" s="37"/>
      <c r="HE111" s="37"/>
      <c r="HF111" s="37"/>
      <c r="HG111" s="37"/>
      <c r="HH111" s="37"/>
      <c r="HI111" s="37"/>
      <c r="HJ111" s="37"/>
      <c r="HK111" s="37"/>
      <c r="HL111" s="37"/>
      <c r="HM111" s="37"/>
      <c r="HN111" s="37"/>
      <c r="HO111" s="37"/>
      <c r="HP111" s="37"/>
      <c r="HQ111" s="37"/>
      <c r="HR111" s="37"/>
      <c r="HS111" s="37"/>
      <c r="HT111" s="37"/>
      <c r="HU111" s="37"/>
      <c r="HV111" s="37"/>
      <c r="HW111" s="37"/>
      <c r="HX111" s="37"/>
      <c r="HY111" s="37"/>
      <c r="HZ111" s="37"/>
      <c r="IA111" s="37"/>
      <c r="IB111" s="37"/>
      <c r="IC111" s="37"/>
      <c r="ID111" s="37"/>
      <c r="IE111" s="37"/>
      <c r="IF111" s="37"/>
      <c r="IG111" s="37"/>
      <c r="IH111" s="37"/>
      <c r="II111" s="37"/>
      <c r="IJ111" s="37"/>
      <c r="IK111" s="37"/>
      <c r="IL111" s="37"/>
      <c r="IM111" s="37"/>
      <c r="IN111" s="37"/>
      <c r="IO111" s="37"/>
    </row>
    <row r="112" spans="1:249" s="39" customFormat="1" ht="63.75" x14ac:dyDescent="0.2">
      <c r="A112" s="27" t="s">
        <v>326</v>
      </c>
      <c r="B112" s="13" t="s">
        <v>82</v>
      </c>
      <c r="C112" s="4">
        <v>135000</v>
      </c>
      <c r="D112" s="4">
        <v>45000</v>
      </c>
      <c r="E112" s="13" t="s">
        <v>317</v>
      </c>
      <c r="F112" s="3" t="s">
        <v>327</v>
      </c>
      <c r="G112" s="36">
        <v>44742</v>
      </c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/>
      <c r="HD112" s="37"/>
      <c r="HE112" s="37"/>
      <c r="HF112" s="37"/>
      <c r="HG112" s="37"/>
      <c r="HH112" s="37"/>
      <c r="HI112" s="37"/>
      <c r="HJ112" s="37"/>
      <c r="HK112" s="37"/>
      <c r="HL112" s="37"/>
      <c r="HM112" s="37"/>
      <c r="HN112" s="37"/>
      <c r="HO112" s="37"/>
      <c r="HP112" s="37"/>
      <c r="HQ112" s="37"/>
      <c r="HR112" s="37"/>
      <c r="HS112" s="37"/>
    </row>
    <row r="113" spans="1:249" s="37" customFormat="1" ht="68.25" customHeight="1" x14ac:dyDescent="0.25">
      <c r="A113" s="27" t="s">
        <v>304</v>
      </c>
      <c r="B113" s="13" t="s">
        <v>7</v>
      </c>
      <c r="C113" s="4">
        <v>137497.5</v>
      </c>
      <c r="D113" s="4" t="s">
        <v>305</v>
      </c>
      <c r="E113" s="13" t="s">
        <v>16</v>
      </c>
      <c r="F113" s="3" t="s">
        <v>306</v>
      </c>
      <c r="G113" s="36">
        <v>44712</v>
      </c>
      <c r="HN113" s="6"/>
      <c r="HO113" s="6"/>
      <c r="HP113" s="6"/>
      <c r="HQ113" s="6"/>
      <c r="HR113" s="6"/>
      <c r="HS113" s="6"/>
    </row>
    <row r="114" spans="1:249" s="37" customFormat="1" ht="105" customHeight="1" x14ac:dyDescent="0.25">
      <c r="A114" s="27" t="s">
        <v>282</v>
      </c>
      <c r="B114" s="13" t="s">
        <v>11</v>
      </c>
      <c r="C114" s="4">
        <v>137629.31</v>
      </c>
      <c r="D114" s="4">
        <v>137629.31</v>
      </c>
      <c r="E114" s="13" t="s">
        <v>168</v>
      </c>
      <c r="F114" s="3" t="s">
        <v>283</v>
      </c>
      <c r="G114" s="36">
        <v>44826</v>
      </c>
      <c r="HN114" s="6"/>
      <c r="HO114" s="6"/>
      <c r="HP114" s="6"/>
      <c r="HQ114" s="6"/>
      <c r="HR114" s="6"/>
      <c r="HS114" s="6"/>
    </row>
    <row r="115" spans="1:249" s="37" customFormat="1" ht="63.75" customHeight="1" x14ac:dyDescent="0.25">
      <c r="A115" s="27" t="s">
        <v>217</v>
      </c>
      <c r="B115" s="13" t="s">
        <v>11</v>
      </c>
      <c r="C115" s="4">
        <v>142574.75</v>
      </c>
      <c r="D115" s="4">
        <v>13265.43</v>
      </c>
      <c r="E115" s="13" t="s">
        <v>151</v>
      </c>
      <c r="F115" s="3" t="s">
        <v>218</v>
      </c>
      <c r="G115" s="36">
        <v>44651</v>
      </c>
      <c r="J115" s="63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</row>
    <row r="116" spans="1:249" s="37" customFormat="1" ht="63.75" customHeight="1" x14ac:dyDescent="0.25">
      <c r="A116" s="27" t="s">
        <v>97</v>
      </c>
      <c r="B116" s="13" t="s">
        <v>37</v>
      </c>
      <c r="C116" s="4">
        <v>145676</v>
      </c>
      <c r="D116" s="4"/>
      <c r="E116" s="13" t="s">
        <v>98</v>
      </c>
      <c r="F116" s="3" t="s">
        <v>100</v>
      </c>
      <c r="G116" s="36">
        <v>45260</v>
      </c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</row>
    <row r="117" spans="1:249" s="37" customFormat="1" ht="63.75" customHeight="1" x14ac:dyDescent="0.25">
      <c r="A117" s="44" t="s">
        <v>356</v>
      </c>
      <c r="B117" s="45" t="s">
        <v>31</v>
      </c>
      <c r="C117" s="15">
        <v>146450</v>
      </c>
      <c r="D117" s="15" t="s">
        <v>357</v>
      </c>
      <c r="E117" s="45" t="s">
        <v>358</v>
      </c>
      <c r="F117" s="3" t="s">
        <v>359</v>
      </c>
      <c r="G117" s="55">
        <v>44834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</row>
    <row r="118" spans="1:249" s="37" customFormat="1" ht="63.75" customHeight="1" x14ac:dyDescent="0.2">
      <c r="A118" s="27" t="s">
        <v>233</v>
      </c>
      <c r="B118" s="13" t="s">
        <v>7</v>
      </c>
      <c r="C118" s="4">
        <v>147126.39000000001</v>
      </c>
      <c r="D118" s="4" t="s">
        <v>234</v>
      </c>
      <c r="E118" s="13" t="s">
        <v>235</v>
      </c>
      <c r="F118" s="3" t="s">
        <v>236</v>
      </c>
      <c r="G118" s="36">
        <v>44651</v>
      </c>
      <c r="H118" s="46"/>
      <c r="I118" s="4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</row>
    <row r="119" spans="1:249" s="39" customFormat="1" ht="100.5" customHeight="1" x14ac:dyDescent="0.2">
      <c r="A119" s="27" t="s">
        <v>94</v>
      </c>
      <c r="B119" s="13" t="s">
        <v>95</v>
      </c>
      <c r="C119" s="4">
        <v>149474.1</v>
      </c>
      <c r="D119" s="4">
        <v>8902</v>
      </c>
      <c r="E119" s="13" t="s">
        <v>23</v>
      </c>
      <c r="F119" s="3" t="s">
        <v>96</v>
      </c>
      <c r="G119" s="36">
        <v>44514</v>
      </c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  <c r="CR119" s="37"/>
      <c r="CS119" s="37"/>
      <c r="CT119" s="37"/>
      <c r="CU119" s="37"/>
      <c r="CV119" s="37"/>
      <c r="CW119" s="37"/>
      <c r="CX119" s="37"/>
      <c r="CY119" s="37"/>
      <c r="CZ119" s="37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7"/>
      <c r="DV119" s="37"/>
      <c r="DW119" s="37"/>
      <c r="DX119" s="37"/>
      <c r="DY119" s="37"/>
      <c r="DZ119" s="37"/>
      <c r="EA119" s="37"/>
      <c r="EB119" s="37"/>
      <c r="EC119" s="37"/>
      <c r="ED119" s="37"/>
      <c r="EE119" s="37"/>
      <c r="EF119" s="37"/>
      <c r="EG119" s="37"/>
      <c r="EH119" s="37"/>
      <c r="EI119" s="37"/>
      <c r="EJ119" s="37"/>
      <c r="EK119" s="3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37"/>
      <c r="EY119" s="37"/>
      <c r="EZ119" s="37"/>
      <c r="FA119" s="37"/>
      <c r="FB119" s="37"/>
      <c r="FC119" s="37"/>
      <c r="FD119" s="37"/>
      <c r="FE119" s="37"/>
      <c r="FF119" s="37"/>
      <c r="FG119" s="37"/>
      <c r="FH119" s="37"/>
      <c r="FI119" s="37"/>
      <c r="FJ119" s="37"/>
      <c r="FK119" s="37"/>
      <c r="FL119" s="37"/>
      <c r="FM119" s="37"/>
      <c r="FN119" s="37"/>
      <c r="FO119" s="37"/>
      <c r="FP119" s="37"/>
      <c r="FQ119" s="37"/>
      <c r="FR119" s="37"/>
      <c r="FS119" s="37"/>
      <c r="FT119" s="37"/>
      <c r="FU119" s="37"/>
      <c r="FV119" s="37"/>
      <c r="FW119" s="37"/>
      <c r="FX119" s="37"/>
      <c r="FY119" s="37"/>
      <c r="FZ119" s="37"/>
      <c r="GA119" s="37"/>
      <c r="GB119" s="37"/>
      <c r="GC119" s="37"/>
      <c r="GD119" s="37"/>
      <c r="GE119" s="37"/>
      <c r="GF119" s="37"/>
      <c r="GG119" s="37"/>
      <c r="GH119" s="37"/>
      <c r="GI119" s="37"/>
      <c r="GJ119" s="37"/>
      <c r="GK119" s="37"/>
      <c r="GL119" s="37"/>
      <c r="GM119" s="37"/>
      <c r="GN119" s="37"/>
      <c r="GO119" s="37"/>
      <c r="GP119" s="37"/>
      <c r="GQ119" s="37"/>
      <c r="GR119" s="37"/>
      <c r="GS119" s="37"/>
      <c r="GT119" s="37"/>
      <c r="GU119" s="37"/>
      <c r="GV119" s="37"/>
      <c r="GW119" s="37"/>
      <c r="GX119" s="37"/>
      <c r="GY119" s="37"/>
      <c r="GZ119" s="37"/>
      <c r="HA119" s="37"/>
      <c r="HB119" s="37"/>
      <c r="HC119" s="37"/>
      <c r="HD119" s="37"/>
      <c r="HE119" s="37"/>
      <c r="HF119" s="37"/>
      <c r="HG119" s="37"/>
      <c r="HH119" s="37"/>
      <c r="HI119" s="37"/>
      <c r="HJ119" s="37"/>
      <c r="HK119" s="37"/>
      <c r="HL119" s="37"/>
      <c r="HM119" s="37"/>
      <c r="HN119" s="37"/>
      <c r="HO119" s="37"/>
      <c r="HP119" s="37"/>
      <c r="HQ119" s="37"/>
      <c r="HR119" s="37"/>
      <c r="HS119" s="37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</row>
    <row r="120" spans="1:249" s="37" customFormat="1" ht="63.75" customHeight="1" x14ac:dyDescent="0.2">
      <c r="A120" s="27" t="s">
        <v>392</v>
      </c>
      <c r="B120" s="13" t="s">
        <v>164</v>
      </c>
      <c r="C120" s="4">
        <v>150100</v>
      </c>
      <c r="D120" s="4">
        <v>100000</v>
      </c>
      <c r="E120" s="13" t="s">
        <v>393</v>
      </c>
      <c r="F120" s="3" t="s">
        <v>394</v>
      </c>
      <c r="G120" s="36">
        <v>44995</v>
      </c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/>
      <c r="GT120" s="39"/>
      <c r="GU120" s="39"/>
      <c r="GV120" s="39"/>
      <c r="GW120" s="39"/>
      <c r="GX120" s="39"/>
      <c r="GY120" s="39"/>
      <c r="GZ120" s="39"/>
      <c r="HA120" s="39"/>
      <c r="HB120" s="39"/>
      <c r="HC120" s="39"/>
      <c r="HD120" s="39"/>
      <c r="HE120" s="39"/>
      <c r="HF120" s="39"/>
      <c r="HG120" s="39"/>
      <c r="HH120" s="39"/>
      <c r="HI120" s="39"/>
      <c r="HJ120" s="39"/>
      <c r="HK120" s="39"/>
      <c r="HL120" s="39"/>
      <c r="HM120" s="39"/>
      <c r="HN120" s="39"/>
      <c r="HO120" s="39"/>
      <c r="HP120" s="39"/>
      <c r="HQ120" s="39"/>
      <c r="HR120" s="39"/>
      <c r="HS120" s="39"/>
    </row>
    <row r="121" spans="1:249" s="37" customFormat="1" ht="63.75" customHeight="1" x14ac:dyDescent="0.25">
      <c r="A121" s="27" t="s">
        <v>370</v>
      </c>
      <c r="B121" s="13" t="s">
        <v>7</v>
      </c>
      <c r="C121" s="4">
        <v>159000</v>
      </c>
      <c r="D121" s="4">
        <v>80000</v>
      </c>
      <c r="E121" s="13" t="s">
        <v>371</v>
      </c>
      <c r="F121" s="3" t="s">
        <v>372</v>
      </c>
      <c r="G121" s="36">
        <v>44895</v>
      </c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Y121" s="38"/>
      <c r="EZ121" s="38"/>
      <c r="FA121" s="38"/>
      <c r="FB121" s="38"/>
      <c r="FC121" s="38"/>
      <c r="FD121" s="38"/>
      <c r="FE121" s="38"/>
      <c r="FF121" s="38"/>
      <c r="FG121" s="38"/>
      <c r="FH121" s="38"/>
      <c r="FI121" s="38"/>
      <c r="FJ121" s="38"/>
      <c r="FK121" s="38"/>
      <c r="FL121" s="38"/>
      <c r="FM121" s="38"/>
      <c r="FN121" s="38"/>
      <c r="FO121" s="38"/>
      <c r="FP121" s="38"/>
      <c r="FQ121" s="38"/>
      <c r="FR121" s="38"/>
      <c r="FS121" s="38"/>
      <c r="FT121" s="38"/>
      <c r="FU121" s="38"/>
      <c r="FV121" s="38"/>
      <c r="FW121" s="38"/>
      <c r="FX121" s="38"/>
      <c r="FY121" s="38"/>
      <c r="FZ121" s="38"/>
      <c r="GA121" s="38"/>
      <c r="GB121" s="38"/>
      <c r="GC121" s="38"/>
      <c r="GD121" s="38"/>
      <c r="GE121" s="38"/>
      <c r="GF121" s="38"/>
      <c r="GG121" s="38"/>
      <c r="GH121" s="38"/>
      <c r="GI121" s="38"/>
      <c r="GJ121" s="38"/>
      <c r="GK121" s="38"/>
      <c r="GL121" s="38"/>
      <c r="GM121" s="38"/>
      <c r="GN121" s="38"/>
      <c r="GO121" s="38"/>
      <c r="GP121" s="38"/>
      <c r="GQ121" s="38"/>
      <c r="GR121" s="38"/>
      <c r="GS121" s="38"/>
      <c r="GT121" s="38"/>
      <c r="GU121" s="38"/>
      <c r="GV121" s="38"/>
      <c r="GW121" s="38"/>
      <c r="GX121" s="38"/>
      <c r="GY121" s="38"/>
      <c r="GZ121" s="38"/>
      <c r="HA121" s="38"/>
      <c r="HB121" s="38"/>
      <c r="HC121" s="38"/>
      <c r="HD121" s="38"/>
      <c r="HE121" s="38"/>
      <c r="HF121" s="38"/>
      <c r="HG121" s="38"/>
      <c r="HH121" s="38"/>
      <c r="HI121" s="38"/>
      <c r="HJ121" s="38"/>
      <c r="HK121" s="38"/>
      <c r="HL121" s="38"/>
      <c r="HM121" s="38"/>
      <c r="HN121" s="38"/>
      <c r="HO121" s="38"/>
      <c r="HP121" s="38"/>
      <c r="HQ121" s="38"/>
      <c r="HR121" s="38"/>
      <c r="HS121" s="38"/>
    </row>
    <row r="122" spans="1:249" s="37" customFormat="1" ht="85.5" customHeight="1" x14ac:dyDescent="0.2">
      <c r="A122" s="27" t="s">
        <v>423</v>
      </c>
      <c r="B122" s="13" t="s">
        <v>11</v>
      </c>
      <c r="C122" s="4">
        <v>160540.43</v>
      </c>
      <c r="D122" s="4">
        <v>10714.22</v>
      </c>
      <c r="E122" s="13" t="s">
        <v>23</v>
      </c>
      <c r="F122" s="3" t="s">
        <v>424</v>
      </c>
      <c r="G122" s="36">
        <v>45107</v>
      </c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Y122" s="38"/>
      <c r="EZ122" s="38"/>
      <c r="FA122" s="38"/>
      <c r="FB122" s="38"/>
      <c r="FC122" s="38"/>
      <c r="FD122" s="38"/>
      <c r="FE122" s="38"/>
      <c r="FF122" s="38"/>
      <c r="FG122" s="38"/>
      <c r="FH122" s="38"/>
      <c r="FI122" s="38"/>
      <c r="FJ122" s="38"/>
      <c r="FK122" s="38"/>
      <c r="FL122" s="38"/>
      <c r="FM122" s="38"/>
      <c r="FN122" s="38"/>
      <c r="FO122" s="38"/>
      <c r="FP122" s="38"/>
      <c r="FQ122" s="38"/>
      <c r="FR122" s="38"/>
      <c r="FS122" s="38"/>
      <c r="FT122" s="38"/>
      <c r="FU122" s="38"/>
      <c r="FV122" s="38"/>
      <c r="FW122" s="38"/>
      <c r="FX122" s="38"/>
      <c r="FY122" s="38"/>
      <c r="FZ122" s="38"/>
      <c r="GA122" s="38"/>
      <c r="GB122" s="38"/>
      <c r="GC122" s="38"/>
      <c r="GD122" s="38"/>
      <c r="GE122" s="38"/>
      <c r="GF122" s="38"/>
      <c r="GG122" s="38"/>
      <c r="GH122" s="38"/>
      <c r="GI122" s="38"/>
      <c r="GJ122" s="38"/>
      <c r="GK122" s="38"/>
      <c r="GL122" s="38"/>
      <c r="GM122" s="38"/>
      <c r="GN122" s="38"/>
      <c r="GO122" s="38"/>
      <c r="GP122" s="38"/>
      <c r="GQ122" s="38"/>
      <c r="GR122" s="38"/>
      <c r="GS122" s="38"/>
      <c r="GT122" s="38"/>
      <c r="GU122" s="38"/>
      <c r="GV122" s="38"/>
      <c r="GW122" s="38"/>
      <c r="GX122" s="38"/>
      <c r="GY122" s="38"/>
      <c r="GZ122" s="38"/>
      <c r="HA122" s="38"/>
      <c r="HB122" s="38"/>
      <c r="HC122" s="38"/>
      <c r="HD122" s="38"/>
      <c r="HE122" s="38"/>
      <c r="HF122" s="38"/>
      <c r="HG122" s="38"/>
      <c r="HH122" s="38"/>
      <c r="HI122" s="38"/>
      <c r="HJ122" s="38"/>
      <c r="HK122" s="38"/>
      <c r="HL122" s="38"/>
      <c r="HM122" s="38"/>
      <c r="HN122" s="38"/>
      <c r="HO122" s="38"/>
      <c r="HP122" s="38"/>
      <c r="HQ122" s="38"/>
      <c r="HR122" s="38"/>
      <c r="HS122" s="38"/>
      <c r="HT122" s="39"/>
      <c r="HU122" s="39"/>
      <c r="HV122" s="39"/>
      <c r="HW122" s="39"/>
      <c r="HX122" s="39"/>
      <c r="HY122" s="39"/>
      <c r="HZ122" s="39"/>
      <c r="IA122" s="39"/>
      <c r="IB122" s="39"/>
      <c r="IC122" s="39"/>
      <c r="ID122" s="39"/>
      <c r="IE122" s="39"/>
      <c r="IF122" s="39"/>
      <c r="IG122" s="39"/>
      <c r="IH122" s="39"/>
      <c r="II122" s="39"/>
      <c r="IJ122" s="39"/>
      <c r="IK122" s="39"/>
      <c r="IL122" s="39"/>
      <c r="IM122" s="39"/>
      <c r="IN122" s="39"/>
      <c r="IO122" s="39"/>
    </row>
    <row r="123" spans="1:249" s="39" customFormat="1" ht="12.75" x14ac:dyDescent="0.2">
      <c r="A123" s="27" t="s">
        <v>421</v>
      </c>
      <c r="B123" s="13" t="s">
        <v>7</v>
      </c>
      <c r="C123" s="4">
        <v>162000</v>
      </c>
      <c r="D123" s="4">
        <v>54000</v>
      </c>
      <c r="E123" s="13" t="s">
        <v>14</v>
      </c>
      <c r="F123" s="3" t="s">
        <v>422</v>
      </c>
      <c r="G123" s="36">
        <v>45090</v>
      </c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Y123" s="38"/>
      <c r="EZ123" s="38"/>
      <c r="FA123" s="38"/>
      <c r="FB123" s="38"/>
      <c r="FC123" s="38"/>
      <c r="FD123" s="38"/>
      <c r="FE123" s="38"/>
      <c r="FF123" s="38"/>
      <c r="FG123" s="38"/>
      <c r="FH123" s="38"/>
      <c r="FI123" s="38"/>
      <c r="FJ123" s="38"/>
      <c r="FK123" s="38"/>
      <c r="FL123" s="38"/>
      <c r="FM123" s="38"/>
      <c r="FN123" s="38"/>
      <c r="FO123" s="38"/>
      <c r="FP123" s="38"/>
      <c r="FQ123" s="38"/>
      <c r="FR123" s="38"/>
      <c r="FS123" s="38"/>
      <c r="FT123" s="38"/>
      <c r="FU123" s="38"/>
      <c r="FV123" s="38"/>
      <c r="FW123" s="38"/>
      <c r="FX123" s="38"/>
      <c r="FY123" s="38"/>
      <c r="FZ123" s="38"/>
      <c r="GA123" s="38"/>
      <c r="GB123" s="38"/>
      <c r="GC123" s="38"/>
      <c r="GD123" s="38"/>
      <c r="GE123" s="38"/>
      <c r="GF123" s="38"/>
      <c r="GG123" s="38"/>
      <c r="GH123" s="38"/>
      <c r="GI123" s="38"/>
      <c r="GJ123" s="38"/>
      <c r="GK123" s="38"/>
      <c r="GL123" s="38"/>
      <c r="GM123" s="38"/>
      <c r="GN123" s="38"/>
      <c r="GO123" s="38"/>
      <c r="GP123" s="38"/>
      <c r="GQ123" s="38"/>
      <c r="GR123" s="38"/>
      <c r="GS123" s="38"/>
      <c r="GT123" s="38"/>
      <c r="GU123" s="38"/>
      <c r="GV123" s="38"/>
      <c r="GW123" s="38"/>
      <c r="GX123" s="38"/>
      <c r="GY123" s="38"/>
      <c r="GZ123" s="38"/>
      <c r="HA123" s="38"/>
      <c r="HB123" s="38"/>
      <c r="HC123" s="38"/>
      <c r="HD123" s="38"/>
      <c r="HE123" s="38"/>
      <c r="HF123" s="38"/>
      <c r="HG123" s="38"/>
      <c r="HH123" s="38"/>
      <c r="HI123" s="38"/>
      <c r="HJ123" s="38"/>
      <c r="HK123" s="38"/>
      <c r="HL123" s="38"/>
      <c r="HM123" s="38"/>
      <c r="HN123" s="38"/>
      <c r="HO123" s="38"/>
      <c r="HP123" s="38"/>
      <c r="HQ123" s="38"/>
      <c r="HR123" s="38"/>
      <c r="HS123" s="38"/>
      <c r="HT123" s="37"/>
      <c r="HU123" s="37"/>
      <c r="HV123" s="37"/>
      <c r="HW123" s="37"/>
      <c r="HX123" s="37"/>
      <c r="HY123" s="37"/>
      <c r="HZ123" s="37"/>
      <c r="IA123" s="37"/>
      <c r="IB123" s="37"/>
      <c r="IC123" s="37"/>
      <c r="ID123" s="37"/>
      <c r="IE123" s="37"/>
      <c r="IF123" s="37"/>
      <c r="IG123" s="37"/>
      <c r="IH123" s="37"/>
      <c r="II123" s="37"/>
      <c r="IJ123" s="37"/>
      <c r="IK123" s="37"/>
      <c r="IL123" s="37"/>
      <c r="IM123" s="37"/>
      <c r="IN123" s="37"/>
      <c r="IO123" s="37"/>
    </row>
    <row r="124" spans="1:249" s="37" customFormat="1" ht="63.75" customHeight="1" x14ac:dyDescent="0.2">
      <c r="A124" s="27" t="s">
        <v>21</v>
      </c>
      <c r="B124" s="13" t="s">
        <v>22</v>
      </c>
      <c r="C124" s="4">
        <v>162637</v>
      </c>
      <c r="D124" s="4">
        <v>0</v>
      </c>
      <c r="E124" s="13" t="s">
        <v>23</v>
      </c>
      <c r="F124" s="3" t="s">
        <v>24</v>
      </c>
      <c r="G124" s="36">
        <v>44385</v>
      </c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</row>
    <row r="125" spans="1:249" s="37" customFormat="1" ht="63.75" customHeight="1" x14ac:dyDescent="0.2">
      <c r="A125" s="27" t="s">
        <v>203</v>
      </c>
      <c r="B125" s="13" t="s">
        <v>7</v>
      </c>
      <c r="C125" s="4">
        <v>173718</v>
      </c>
      <c r="D125" s="4">
        <v>5400</v>
      </c>
      <c r="E125" s="13" t="s">
        <v>23</v>
      </c>
      <c r="F125" s="3" t="s">
        <v>204</v>
      </c>
      <c r="G125" s="36">
        <v>44651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39"/>
      <c r="HU125" s="39"/>
      <c r="HV125" s="39"/>
      <c r="HW125" s="39"/>
      <c r="HX125" s="39"/>
      <c r="HY125" s="39"/>
      <c r="HZ125" s="39"/>
      <c r="IA125" s="39"/>
      <c r="IB125" s="39"/>
      <c r="IC125" s="39"/>
      <c r="ID125" s="39"/>
      <c r="IE125" s="39"/>
      <c r="IF125" s="39"/>
      <c r="IG125" s="39"/>
      <c r="IH125" s="39"/>
      <c r="II125" s="39"/>
      <c r="IJ125" s="39"/>
      <c r="IK125" s="39"/>
      <c r="IL125" s="39"/>
      <c r="IM125" s="39"/>
      <c r="IN125" s="39"/>
      <c r="IO125" s="39"/>
    </row>
    <row r="126" spans="1:249" s="37" customFormat="1" ht="63.75" customHeight="1" x14ac:dyDescent="0.2">
      <c r="A126" s="28" t="s">
        <v>55</v>
      </c>
      <c r="B126" s="28" t="s">
        <v>56</v>
      </c>
      <c r="C126" s="8">
        <v>182756</v>
      </c>
      <c r="D126" s="8">
        <v>45689</v>
      </c>
      <c r="E126" s="28" t="s">
        <v>19</v>
      </c>
      <c r="F126" s="7" t="s">
        <v>57</v>
      </c>
      <c r="G126" s="36">
        <v>44651</v>
      </c>
      <c r="I126" s="41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</row>
    <row r="127" spans="1:249" s="37" customFormat="1" ht="75" customHeight="1" x14ac:dyDescent="0.2">
      <c r="A127" s="27" t="s">
        <v>347</v>
      </c>
      <c r="B127" s="13" t="s">
        <v>7</v>
      </c>
      <c r="C127" s="4">
        <v>185440</v>
      </c>
      <c r="D127" s="4">
        <v>46360</v>
      </c>
      <c r="E127" s="13" t="s">
        <v>16</v>
      </c>
      <c r="F127" s="3" t="s">
        <v>348</v>
      </c>
      <c r="G127" s="36">
        <v>44804</v>
      </c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3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</row>
    <row r="128" spans="1:249" s="37" customFormat="1" ht="63.75" customHeight="1" x14ac:dyDescent="0.25">
      <c r="A128" s="27" t="s">
        <v>419</v>
      </c>
      <c r="B128" s="13" t="s">
        <v>7</v>
      </c>
      <c r="C128" s="4">
        <v>191719.44</v>
      </c>
      <c r="D128" s="4">
        <v>47929.86</v>
      </c>
      <c r="E128" s="13" t="s">
        <v>16</v>
      </c>
      <c r="F128" s="3" t="s">
        <v>420</v>
      </c>
      <c r="G128" s="36">
        <v>45077</v>
      </c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38"/>
      <c r="FJ128" s="38"/>
      <c r="FK128" s="38"/>
      <c r="FL128" s="38"/>
      <c r="FM128" s="38"/>
      <c r="FN128" s="38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  <c r="GB128" s="38"/>
      <c r="GC128" s="38"/>
      <c r="GD128" s="38"/>
      <c r="GE128" s="38"/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38"/>
      <c r="GS128" s="38"/>
      <c r="GT128" s="38"/>
      <c r="GU128" s="38"/>
      <c r="GV128" s="38"/>
      <c r="GW128" s="38"/>
      <c r="GX128" s="38"/>
      <c r="GY128" s="38"/>
      <c r="GZ128" s="38"/>
      <c r="HA128" s="38"/>
      <c r="HB128" s="38"/>
      <c r="HC128" s="38"/>
      <c r="HD128" s="38"/>
      <c r="HE128" s="38"/>
      <c r="HF128" s="38"/>
      <c r="HG128" s="38"/>
      <c r="HH128" s="38"/>
      <c r="HI128" s="38"/>
      <c r="HJ128" s="38"/>
      <c r="HK128" s="38"/>
      <c r="HL128" s="38"/>
      <c r="HM128" s="38"/>
      <c r="HN128" s="38"/>
      <c r="HO128" s="38"/>
      <c r="HP128" s="38"/>
      <c r="HQ128" s="38"/>
      <c r="HR128" s="38"/>
      <c r="HS128" s="38"/>
    </row>
    <row r="129" spans="1:249" s="39" customFormat="1" ht="63.75" x14ac:dyDescent="0.2">
      <c r="A129" s="27" t="s">
        <v>459</v>
      </c>
      <c r="B129" s="13" t="s">
        <v>11</v>
      </c>
      <c r="C129" s="4">
        <v>192483.6</v>
      </c>
      <c r="D129" s="29"/>
      <c r="E129" s="13" t="s">
        <v>168</v>
      </c>
      <c r="F129" s="3" t="s">
        <v>460</v>
      </c>
      <c r="G129" s="36">
        <v>45194</v>
      </c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  <c r="CR129" s="37"/>
      <c r="CS129" s="37"/>
      <c r="CT129" s="37"/>
      <c r="CU129" s="37"/>
      <c r="CV129" s="37"/>
      <c r="CW129" s="37"/>
      <c r="CX129" s="37"/>
      <c r="CY129" s="37"/>
      <c r="CZ129" s="37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7"/>
      <c r="DV129" s="37"/>
      <c r="DW129" s="37"/>
      <c r="DX129" s="37"/>
      <c r="DY129" s="37"/>
      <c r="DZ129" s="37"/>
      <c r="EA129" s="37"/>
      <c r="EB129" s="37"/>
      <c r="EC129" s="37"/>
      <c r="ED129" s="37"/>
      <c r="EE129" s="37"/>
      <c r="EF129" s="37"/>
      <c r="EG129" s="37"/>
      <c r="EH129" s="37"/>
      <c r="EI129" s="37"/>
      <c r="EJ129" s="37"/>
      <c r="EK129" s="37"/>
      <c r="EL129" s="37"/>
      <c r="EM129" s="37"/>
      <c r="EN129" s="37"/>
      <c r="EO129" s="37"/>
      <c r="EP129" s="37"/>
      <c r="EQ129" s="37"/>
      <c r="ER129" s="37"/>
      <c r="ES129" s="37"/>
      <c r="ET129" s="37"/>
      <c r="EU129" s="37"/>
      <c r="EV129" s="37"/>
      <c r="EW129" s="37"/>
      <c r="EX129" s="37"/>
      <c r="EY129" s="37"/>
      <c r="EZ129" s="37"/>
      <c r="FA129" s="37"/>
      <c r="FB129" s="37"/>
      <c r="FC129" s="37"/>
      <c r="FD129" s="37"/>
      <c r="FE129" s="37"/>
      <c r="FF129" s="37"/>
      <c r="FG129" s="37"/>
      <c r="FH129" s="37"/>
      <c r="FI129" s="37"/>
      <c r="FJ129" s="37"/>
      <c r="FK129" s="37"/>
      <c r="FL129" s="37"/>
      <c r="FM129" s="37"/>
      <c r="FN129" s="37"/>
      <c r="FO129" s="37"/>
      <c r="FP129" s="37"/>
      <c r="FQ129" s="37"/>
      <c r="FR129" s="37"/>
      <c r="FS129" s="37"/>
      <c r="FT129" s="37"/>
      <c r="FU129" s="37"/>
      <c r="FV129" s="37"/>
      <c r="FW129" s="37"/>
      <c r="FX129" s="37"/>
      <c r="FY129" s="37"/>
      <c r="FZ129" s="37"/>
      <c r="GA129" s="37"/>
      <c r="GB129" s="37"/>
      <c r="GC129" s="37"/>
      <c r="GD129" s="37"/>
      <c r="GE129" s="37"/>
      <c r="GF129" s="37"/>
      <c r="GG129" s="37"/>
      <c r="GH129" s="37"/>
      <c r="GI129" s="37"/>
      <c r="GJ129" s="37"/>
      <c r="GK129" s="37"/>
      <c r="GL129" s="37"/>
      <c r="GM129" s="37"/>
      <c r="GN129" s="37"/>
      <c r="GO129" s="37"/>
      <c r="GP129" s="37"/>
      <c r="GQ129" s="37"/>
      <c r="GR129" s="37"/>
      <c r="GS129" s="37"/>
      <c r="GT129" s="37"/>
      <c r="GU129" s="37"/>
      <c r="GV129" s="37"/>
      <c r="GW129" s="37"/>
      <c r="GX129" s="37"/>
      <c r="GY129" s="37"/>
      <c r="GZ129" s="37"/>
      <c r="HA129" s="37"/>
      <c r="HB129" s="37"/>
      <c r="HC129" s="37"/>
      <c r="HD129" s="37"/>
      <c r="HE129" s="37"/>
      <c r="HF129" s="37"/>
      <c r="HG129" s="37"/>
      <c r="HH129" s="37"/>
      <c r="HI129" s="37"/>
      <c r="HJ129" s="37"/>
      <c r="HK129" s="37"/>
      <c r="HL129" s="37"/>
      <c r="HM129" s="37"/>
      <c r="HN129" s="37"/>
      <c r="HO129" s="37"/>
      <c r="HP129" s="37"/>
      <c r="HQ129" s="37"/>
      <c r="HR129" s="37"/>
      <c r="HS129" s="37"/>
      <c r="HT129" s="38"/>
      <c r="HU129" s="38"/>
      <c r="HV129" s="38"/>
      <c r="HW129" s="38"/>
      <c r="HX129" s="38"/>
      <c r="HY129" s="38"/>
      <c r="HZ129" s="38"/>
      <c r="IA129" s="38"/>
      <c r="IB129" s="38"/>
      <c r="IC129" s="38"/>
      <c r="ID129" s="38"/>
      <c r="IE129" s="38"/>
      <c r="IF129" s="38"/>
      <c r="IG129" s="38"/>
      <c r="IH129" s="38"/>
      <c r="II129" s="38"/>
      <c r="IJ129" s="38"/>
      <c r="IK129" s="38"/>
      <c r="IL129" s="38"/>
      <c r="IM129" s="38"/>
      <c r="IN129" s="38"/>
      <c r="IO129" s="38"/>
    </row>
    <row r="130" spans="1:249" s="39" customFormat="1" ht="50.25" customHeight="1" x14ac:dyDescent="0.2">
      <c r="A130" s="27" t="s">
        <v>454</v>
      </c>
      <c r="B130" s="13" t="s">
        <v>11</v>
      </c>
      <c r="C130" s="4">
        <v>196050</v>
      </c>
      <c r="D130" s="4">
        <v>65290</v>
      </c>
      <c r="E130" s="13" t="s">
        <v>168</v>
      </c>
      <c r="F130" s="3" t="s">
        <v>93</v>
      </c>
      <c r="G130" s="36">
        <v>45169</v>
      </c>
      <c r="J130" s="42"/>
      <c r="K130" s="42"/>
      <c r="HT130" s="37"/>
      <c r="HU130" s="37"/>
      <c r="HV130" s="37"/>
      <c r="HW130" s="37"/>
      <c r="HX130" s="37"/>
      <c r="HY130" s="37"/>
      <c r="HZ130" s="37"/>
      <c r="IA130" s="37"/>
      <c r="IB130" s="37"/>
      <c r="IC130" s="37"/>
      <c r="ID130" s="37"/>
      <c r="IE130" s="37"/>
      <c r="IF130" s="37"/>
      <c r="IG130" s="37"/>
      <c r="IH130" s="37"/>
      <c r="II130" s="37"/>
      <c r="IJ130" s="37"/>
      <c r="IK130" s="37"/>
      <c r="IL130" s="37"/>
      <c r="IM130" s="37"/>
      <c r="IN130" s="37"/>
      <c r="IO130" s="37"/>
    </row>
    <row r="131" spans="1:249" s="39" customFormat="1" ht="46.5" customHeight="1" x14ac:dyDescent="0.2">
      <c r="A131" s="27" t="s">
        <v>101</v>
      </c>
      <c r="B131" s="13" t="s">
        <v>7</v>
      </c>
      <c r="C131" s="4">
        <v>200000</v>
      </c>
      <c r="D131" s="4">
        <v>50000</v>
      </c>
      <c r="E131" s="13" t="s">
        <v>19</v>
      </c>
      <c r="F131" s="3" t="s">
        <v>58</v>
      </c>
      <c r="G131" s="36">
        <v>44530</v>
      </c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  <c r="CR131" s="37"/>
      <c r="CS131" s="37"/>
      <c r="CT131" s="37"/>
      <c r="CU131" s="37"/>
      <c r="CV131" s="37"/>
      <c r="CW131" s="37"/>
      <c r="CX131" s="37"/>
      <c r="CY131" s="37"/>
      <c r="CZ131" s="37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  <c r="DY131" s="37"/>
      <c r="DZ131" s="37"/>
      <c r="EA131" s="37"/>
      <c r="EB131" s="37"/>
      <c r="EC131" s="37"/>
      <c r="ED131" s="37"/>
      <c r="EE131" s="37"/>
      <c r="EF131" s="37"/>
      <c r="EG131" s="37"/>
      <c r="EH131" s="37"/>
      <c r="EI131" s="37"/>
      <c r="EJ131" s="37"/>
      <c r="EK131" s="37"/>
      <c r="EL131" s="37"/>
      <c r="EM131" s="37"/>
      <c r="EN131" s="37"/>
      <c r="EO131" s="37"/>
      <c r="EP131" s="37"/>
      <c r="EQ131" s="37"/>
      <c r="ER131" s="37"/>
      <c r="ES131" s="37"/>
      <c r="ET131" s="37"/>
      <c r="EU131" s="37"/>
      <c r="EV131" s="37"/>
      <c r="EW131" s="37"/>
      <c r="EX131" s="37"/>
      <c r="EY131" s="37"/>
      <c r="EZ131" s="37"/>
      <c r="FA131" s="37"/>
      <c r="FB131" s="37"/>
      <c r="FC131" s="37"/>
      <c r="FD131" s="37"/>
      <c r="FE131" s="37"/>
      <c r="FF131" s="37"/>
      <c r="FG131" s="37"/>
      <c r="FH131" s="37"/>
      <c r="FI131" s="37"/>
      <c r="FJ131" s="37"/>
      <c r="FK131" s="37"/>
      <c r="FL131" s="37"/>
      <c r="FM131" s="37"/>
      <c r="FN131" s="37"/>
      <c r="FO131" s="37"/>
      <c r="FP131" s="37"/>
      <c r="FQ131" s="37"/>
      <c r="FR131" s="37"/>
      <c r="FS131" s="37"/>
      <c r="FT131" s="37"/>
      <c r="FU131" s="37"/>
      <c r="FV131" s="37"/>
      <c r="FW131" s="37"/>
      <c r="FX131" s="37"/>
      <c r="FY131" s="37"/>
      <c r="FZ131" s="37"/>
      <c r="GA131" s="37"/>
      <c r="GB131" s="37"/>
      <c r="GC131" s="37"/>
      <c r="GD131" s="37"/>
      <c r="GE131" s="37"/>
      <c r="GF131" s="37"/>
      <c r="GG131" s="37"/>
      <c r="GH131" s="37"/>
      <c r="GI131" s="37"/>
      <c r="GJ131" s="37"/>
      <c r="GK131" s="37"/>
      <c r="GL131" s="37"/>
      <c r="GM131" s="37"/>
      <c r="GN131" s="37"/>
      <c r="GO131" s="37"/>
      <c r="GP131" s="37"/>
      <c r="GQ131" s="37"/>
      <c r="GR131" s="37"/>
      <c r="GS131" s="37"/>
      <c r="GT131" s="37"/>
      <c r="GU131" s="37"/>
      <c r="GV131" s="37"/>
      <c r="GW131" s="37"/>
      <c r="GX131" s="37"/>
      <c r="GY131" s="37"/>
      <c r="GZ131" s="37"/>
      <c r="HA131" s="37"/>
      <c r="HB131" s="37"/>
      <c r="HC131" s="37"/>
      <c r="HD131" s="37"/>
      <c r="HE131" s="37"/>
      <c r="HF131" s="37"/>
      <c r="HG131" s="37"/>
      <c r="HH131" s="37"/>
      <c r="HI131" s="37"/>
      <c r="HJ131" s="37"/>
      <c r="HK131" s="37"/>
      <c r="HL131" s="37"/>
      <c r="HM131" s="37"/>
      <c r="HN131" s="37"/>
      <c r="HO131" s="37"/>
      <c r="HP131" s="37"/>
      <c r="HQ131" s="37"/>
      <c r="HR131" s="37"/>
      <c r="HS131" s="37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</row>
    <row r="132" spans="1:249" s="37" customFormat="1" ht="87.75" customHeight="1" x14ac:dyDescent="0.25">
      <c r="A132" s="27" t="s">
        <v>437</v>
      </c>
      <c r="B132" s="13" t="s">
        <v>167</v>
      </c>
      <c r="C132" s="4">
        <v>202266.5</v>
      </c>
      <c r="D132" s="4" t="s">
        <v>438</v>
      </c>
      <c r="E132" s="13" t="s">
        <v>168</v>
      </c>
      <c r="F132" s="3" t="s">
        <v>439</v>
      </c>
      <c r="G132" s="36">
        <v>45108</v>
      </c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38"/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</row>
    <row r="133" spans="1:249" s="37" customFormat="1" ht="63.75" customHeight="1" x14ac:dyDescent="0.2">
      <c r="A133" s="27" t="s">
        <v>404</v>
      </c>
      <c r="B133" s="13" t="s">
        <v>11</v>
      </c>
      <c r="C133" s="4">
        <v>210434</v>
      </c>
      <c r="D133" s="4">
        <v>20852</v>
      </c>
      <c r="E133" s="13" t="s">
        <v>151</v>
      </c>
      <c r="F133" s="3" t="s">
        <v>405</v>
      </c>
      <c r="G133" s="36">
        <v>45016</v>
      </c>
      <c r="HT133" s="39"/>
      <c r="HU133" s="39"/>
      <c r="HV133" s="39"/>
      <c r="HW133" s="39"/>
      <c r="HX133" s="39"/>
      <c r="HY133" s="39"/>
      <c r="HZ133" s="39"/>
      <c r="IA133" s="39"/>
      <c r="IB133" s="39"/>
      <c r="IC133" s="39"/>
      <c r="ID133" s="39"/>
      <c r="IE133" s="39"/>
      <c r="IF133" s="39"/>
      <c r="IG133" s="39"/>
      <c r="IH133" s="39"/>
      <c r="II133" s="39"/>
      <c r="IJ133" s="39"/>
      <c r="IK133" s="39"/>
      <c r="IL133" s="39"/>
      <c r="IM133" s="39"/>
      <c r="IN133" s="39"/>
      <c r="IO133" s="39"/>
    </row>
    <row r="134" spans="1:249" s="37" customFormat="1" ht="63.75" customHeight="1" x14ac:dyDescent="0.25">
      <c r="A134" s="27" t="s">
        <v>97</v>
      </c>
      <c r="B134" s="13" t="s">
        <v>37</v>
      </c>
      <c r="C134" s="4">
        <v>234611</v>
      </c>
      <c r="D134" s="4"/>
      <c r="E134" s="13" t="s">
        <v>98</v>
      </c>
      <c r="F134" s="3" t="s">
        <v>111</v>
      </c>
      <c r="G134" s="36">
        <v>45260</v>
      </c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</row>
    <row r="135" spans="1:249" s="37" customFormat="1" ht="73.5" customHeight="1" x14ac:dyDescent="0.25">
      <c r="A135" s="27" t="s">
        <v>402</v>
      </c>
      <c r="B135" s="13" t="s">
        <v>7</v>
      </c>
      <c r="C135" s="4">
        <v>236000</v>
      </c>
      <c r="D135" s="4">
        <v>47000</v>
      </c>
      <c r="E135" s="13" t="s">
        <v>23</v>
      </c>
      <c r="F135" s="3" t="s">
        <v>403</v>
      </c>
      <c r="G135" s="36">
        <v>45016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</row>
    <row r="136" spans="1:249" s="37" customFormat="1" ht="63.75" customHeight="1" x14ac:dyDescent="0.2">
      <c r="A136" s="27" t="s">
        <v>307</v>
      </c>
      <c r="B136" s="13" t="s">
        <v>83</v>
      </c>
      <c r="C136" s="4">
        <v>248200</v>
      </c>
      <c r="D136" s="4">
        <v>59250</v>
      </c>
      <c r="E136" s="13" t="s">
        <v>308</v>
      </c>
      <c r="F136" s="3" t="s">
        <v>309</v>
      </c>
      <c r="G136" s="36">
        <v>44712</v>
      </c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GR136" s="39"/>
      <c r="GS136" s="39"/>
      <c r="GT136" s="39"/>
      <c r="GU136" s="39"/>
      <c r="GV136" s="39"/>
      <c r="GW136" s="39"/>
      <c r="GX136" s="39"/>
      <c r="GY136" s="39"/>
      <c r="GZ136" s="39"/>
      <c r="HA136" s="39"/>
      <c r="HB136" s="39"/>
      <c r="HC136" s="39"/>
      <c r="HD136" s="39"/>
      <c r="HE136" s="39"/>
      <c r="HF136" s="39"/>
      <c r="HG136" s="39"/>
      <c r="HH136" s="39"/>
      <c r="HI136" s="39"/>
      <c r="HJ136" s="39"/>
      <c r="HK136" s="39"/>
      <c r="HL136" s="39"/>
      <c r="HM136" s="39"/>
      <c r="HN136" s="39"/>
      <c r="HO136" s="39"/>
      <c r="HP136" s="39"/>
      <c r="HQ136" s="39"/>
      <c r="HR136" s="39"/>
      <c r="HS136" s="39"/>
      <c r="HT136" s="39"/>
      <c r="HU136" s="39"/>
      <c r="HV136" s="39"/>
      <c r="HW136" s="39"/>
      <c r="HX136" s="39"/>
      <c r="HY136" s="39"/>
      <c r="HZ136" s="39"/>
      <c r="IA136" s="39"/>
      <c r="IB136" s="39"/>
      <c r="IC136" s="39"/>
      <c r="ID136" s="39"/>
      <c r="IE136" s="39"/>
      <c r="IF136" s="39"/>
      <c r="IG136" s="39"/>
      <c r="IH136" s="39"/>
      <c r="II136" s="39"/>
      <c r="IJ136" s="39"/>
      <c r="IK136" s="39"/>
      <c r="IL136" s="39"/>
      <c r="IM136" s="39"/>
      <c r="IN136" s="39"/>
      <c r="IO136" s="39"/>
    </row>
    <row r="137" spans="1:249" s="37" customFormat="1" ht="63.75" customHeight="1" x14ac:dyDescent="0.2">
      <c r="A137" s="27" t="s">
        <v>102</v>
      </c>
      <c r="B137" s="13" t="s">
        <v>11</v>
      </c>
      <c r="C137" s="4">
        <v>252131.19</v>
      </c>
      <c r="D137" s="4">
        <v>100860</v>
      </c>
      <c r="E137" s="13" t="s">
        <v>103</v>
      </c>
      <c r="F137" s="3" t="s">
        <v>104</v>
      </c>
      <c r="G137" s="36">
        <v>44530</v>
      </c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GR137" s="39"/>
      <c r="GS137" s="39"/>
      <c r="GT137" s="39"/>
      <c r="GU137" s="39"/>
      <c r="GV137" s="39"/>
      <c r="GW137" s="39"/>
      <c r="GX137" s="39"/>
      <c r="GY137" s="39"/>
      <c r="GZ137" s="39"/>
      <c r="HA137" s="39"/>
      <c r="HB137" s="39"/>
      <c r="HC137" s="39"/>
      <c r="HD137" s="39"/>
      <c r="HE137" s="39"/>
      <c r="HF137" s="39"/>
      <c r="HG137" s="39"/>
      <c r="HH137" s="39"/>
      <c r="HI137" s="39"/>
      <c r="HJ137" s="39"/>
      <c r="HK137" s="39"/>
      <c r="HL137" s="39"/>
      <c r="HM137" s="39"/>
      <c r="HN137" s="39"/>
      <c r="HO137" s="39"/>
      <c r="HP137" s="39"/>
      <c r="HQ137" s="39"/>
      <c r="HR137" s="39"/>
      <c r="HS137" s="39"/>
      <c r="HT137" s="39"/>
      <c r="HU137" s="39"/>
      <c r="HV137" s="39"/>
      <c r="HW137" s="39"/>
      <c r="HX137" s="39"/>
      <c r="HY137" s="39"/>
      <c r="HZ137" s="39"/>
      <c r="IA137" s="39"/>
      <c r="IB137" s="39"/>
      <c r="IC137" s="39"/>
      <c r="ID137" s="39"/>
      <c r="IE137" s="39"/>
      <c r="IF137" s="39"/>
      <c r="IG137" s="39"/>
      <c r="IH137" s="39"/>
      <c r="II137" s="39"/>
      <c r="IJ137" s="39"/>
      <c r="IK137" s="39"/>
      <c r="IL137" s="39"/>
      <c r="IM137" s="39"/>
      <c r="IN137" s="39"/>
      <c r="IO137" s="39"/>
    </row>
    <row r="138" spans="1:249" s="37" customFormat="1" ht="63.75" customHeight="1" x14ac:dyDescent="0.25">
      <c r="A138" s="27" t="s">
        <v>260</v>
      </c>
      <c r="B138" s="13" t="s">
        <v>7</v>
      </c>
      <c r="C138" s="4">
        <v>264000</v>
      </c>
      <c r="D138" s="4">
        <v>95000</v>
      </c>
      <c r="E138" s="13" t="s">
        <v>261</v>
      </c>
      <c r="F138" s="3" t="s">
        <v>262</v>
      </c>
      <c r="G138" s="36">
        <v>44651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</row>
    <row r="139" spans="1:249" s="39" customFormat="1" ht="83.25" customHeight="1" x14ac:dyDescent="0.2">
      <c r="A139" s="27" t="s">
        <v>97</v>
      </c>
      <c r="B139" s="13" t="s">
        <v>37</v>
      </c>
      <c r="C139" s="4">
        <v>271190</v>
      </c>
      <c r="D139" s="4"/>
      <c r="E139" s="13" t="s">
        <v>98</v>
      </c>
      <c r="F139" s="3" t="s">
        <v>99</v>
      </c>
      <c r="G139" s="36">
        <v>45260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</row>
    <row r="140" spans="1:249" s="39" customFormat="1" ht="12.75" x14ac:dyDescent="0.2">
      <c r="A140" s="44" t="s">
        <v>323</v>
      </c>
      <c r="B140" s="66" t="s">
        <v>31</v>
      </c>
      <c r="C140" s="15">
        <v>280000</v>
      </c>
      <c r="D140" s="15">
        <v>70000</v>
      </c>
      <c r="E140" s="54" t="s">
        <v>35</v>
      </c>
      <c r="F140" s="68" t="s">
        <v>324</v>
      </c>
      <c r="G140" s="36">
        <v>44742</v>
      </c>
    </row>
    <row r="141" spans="1:249" s="37" customFormat="1" ht="78" customHeight="1" x14ac:dyDescent="0.25">
      <c r="A141" s="27" t="s">
        <v>427</v>
      </c>
      <c r="B141" s="13" t="s">
        <v>11</v>
      </c>
      <c r="C141" s="4">
        <v>286236</v>
      </c>
      <c r="D141" s="4">
        <v>23593.5</v>
      </c>
      <c r="E141" s="13" t="s">
        <v>23</v>
      </c>
      <c r="F141" s="3" t="s">
        <v>428</v>
      </c>
      <c r="G141" s="36">
        <v>45107</v>
      </c>
      <c r="HN141" s="6"/>
      <c r="HO141" s="6"/>
      <c r="HP141" s="6"/>
      <c r="HQ141" s="6"/>
      <c r="HR141" s="6"/>
      <c r="HS141" s="6"/>
    </row>
    <row r="142" spans="1:249" s="37" customFormat="1" ht="63.75" customHeight="1" x14ac:dyDescent="0.25">
      <c r="A142" s="27" t="s">
        <v>471</v>
      </c>
      <c r="B142" s="13" t="s">
        <v>82</v>
      </c>
      <c r="C142" s="4">
        <v>292684</v>
      </c>
      <c r="D142" s="4">
        <v>9180</v>
      </c>
      <c r="E142" s="13" t="s">
        <v>23</v>
      </c>
      <c r="F142" s="3" t="s">
        <v>472</v>
      </c>
      <c r="G142" s="36">
        <v>45199</v>
      </c>
      <c r="H142" s="6"/>
      <c r="HT142" s="38"/>
      <c r="HU142" s="38"/>
      <c r="HV142" s="38"/>
      <c r="HW142" s="38"/>
      <c r="HX142" s="38"/>
      <c r="HY142" s="38"/>
      <c r="HZ142" s="38"/>
      <c r="IA142" s="38"/>
      <c r="IB142" s="38"/>
      <c r="IC142" s="38"/>
      <c r="ID142" s="38"/>
      <c r="IE142" s="38"/>
      <c r="IF142" s="38"/>
      <c r="IG142" s="38"/>
      <c r="IH142" s="38"/>
      <c r="II142" s="38"/>
      <c r="IJ142" s="38"/>
      <c r="IK142" s="38"/>
      <c r="IL142" s="38"/>
      <c r="IM142" s="38"/>
      <c r="IN142" s="38"/>
      <c r="IO142" s="38"/>
    </row>
    <row r="143" spans="1:249" s="37" customFormat="1" ht="63.75" customHeight="1" x14ac:dyDescent="0.25">
      <c r="A143" s="27" t="s">
        <v>575</v>
      </c>
      <c r="B143" s="13" t="s">
        <v>7</v>
      </c>
      <c r="C143" s="4">
        <v>292876.79999999999</v>
      </c>
      <c r="D143" s="4">
        <v>58575.360000000001</v>
      </c>
      <c r="E143" s="13" t="s">
        <v>87</v>
      </c>
      <c r="F143" s="3" t="s">
        <v>576</v>
      </c>
      <c r="G143" s="36">
        <v>46234</v>
      </c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Y143" s="38"/>
      <c r="EZ143" s="38"/>
      <c r="FA143" s="38"/>
      <c r="FB143" s="38"/>
      <c r="FC143" s="38"/>
      <c r="FD143" s="38"/>
      <c r="FE143" s="38"/>
      <c r="FF143" s="38"/>
      <c r="FG143" s="38"/>
      <c r="FH143" s="38"/>
      <c r="FI143" s="38"/>
      <c r="FJ143" s="38"/>
      <c r="FK143" s="38"/>
      <c r="FL143" s="38"/>
      <c r="FM143" s="38"/>
      <c r="FN143" s="38"/>
      <c r="FO143" s="38"/>
      <c r="FP143" s="38"/>
      <c r="FQ143" s="38"/>
      <c r="FR143" s="38"/>
      <c r="FS143" s="38"/>
      <c r="FT143" s="38"/>
      <c r="FU143" s="38"/>
      <c r="FV143" s="38"/>
      <c r="FW143" s="38"/>
      <c r="FX143" s="38"/>
      <c r="FY143" s="38"/>
      <c r="FZ143" s="38"/>
      <c r="GA143" s="38"/>
      <c r="GB143" s="38"/>
      <c r="GC143" s="38"/>
      <c r="GD143" s="38"/>
      <c r="GE143" s="38"/>
      <c r="GF143" s="38"/>
      <c r="GG143" s="38"/>
      <c r="GH143" s="38"/>
      <c r="GI143" s="38"/>
      <c r="GJ143" s="38"/>
      <c r="GK143" s="38"/>
      <c r="GL143" s="38"/>
      <c r="GM143" s="38"/>
      <c r="GN143" s="38"/>
      <c r="GO143" s="38"/>
      <c r="GP143" s="38"/>
      <c r="GQ143" s="38"/>
      <c r="GR143" s="38"/>
      <c r="GS143" s="38"/>
      <c r="GT143" s="38"/>
      <c r="GU143" s="38"/>
      <c r="GV143" s="38"/>
      <c r="GW143" s="38"/>
      <c r="GX143" s="38"/>
      <c r="GY143" s="38"/>
      <c r="GZ143" s="38"/>
      <c r="HA143" s="38"/>
      <c r="HB143" s="38"/>
      <c r="HC143" s="38"/>
      <c r="HD143" s="38"/>
      <c r="HE143" s="38"/>
      <c r="HF143" s="38"/>
      <c r="HG143" s="38"/>
      <c r="HH143" s="38"/>
      <c r="HI143" s="38"/>
      <c r="HJ143" s="38"/>
      <c r="HK143" s="38"/>
      <c r="HL143" s="38"/>
      <c r="HM143" s="38"/>
      <c r="HN143" s="38"/>
      <c r="HO143" s="38"/>
      <c r="HP143" s="38"/>
      <c r="HQ143" s="38"/>
      <c r="HR143" s="38"/>
      <c r="HS143" s="38"/>
      <c r="HT143" s="38"/>
      <c r="HU143" s="38"/>
      <c r="HV143" s="38"/>
      <c r="HW143" s="38"/>
      <c r="HX143" s="38"/>
      <c r="HY143" s="38"/>
      <c r="HZ143" s="38"/>
      <c r="IA143" s="38"/>
      <c r="IB143" s="38"/>
      <c r="IC143" s="38"/>
      <c r="ID143" s="38"/>
      <c r="IE143" s="38"/>
      <c r="IF143" s="38"/>
      <c r="IG143" s="38"/>
      <c r="IH143" s="38"/>
      <c r="II143" s="38"/>
      <c r="IJ143" s="38"/>
      <c r="IK143" s="38"/>
      <c r="IL143" s="38"/>
      <c r="IM143" s="38"/>
      <c r="IN143" s="38"/>
      <c r="IO143" s="38"/>
    </row>
    <row r="144" spans="1:249" s="37" customFormat="1" ht="63.75" customHeight="1" x14ac:dyDescent="0.25">
      <c r="A144" s="27" t="s">
        <v>498</v>
      </c>
      <c r="B144" s="13" t="s">
        <v>7</v>
      </c>
      <c r="C144" s="4">
        <v>300000</v>
      </c>
      <c r="D144" s="4" t="s">
        <v>499</v>
      </c>
      <c r="E144" s="13" t="s">
        <v>124</v>
      </c>
      <c r="F144" s="3" t="s">
        <v>500</v>
      </c>
      <c r="G144" s="36">
        <v>45504</v>
      </c>
      <c r="HT144" s="38"/>
      <c r="HU144" s="38"/>
      <c r="HV144" s="38"/>
      <c r="HW144" s="38"/>
      <c r="HX144" s="38"/>
      <c r="HY144" s="38"/>
      <c r="HZ144" s="38"/>
      <c r="IA144" s="38"/>
      <c r="IB144" s="38"/>
      <c r="IC144" s="38"/>
      <c r="ID144" s="38"/>
      <c r="IE144" s="38"/>
      <c r="IF144" s="38"/>
      <c r="IG144" s="38"/>
      <c r="IH144" s="38"/>
      <c r="II144" s="38"/>
      <c r="IJ144" s="38"/>
      <c r="IK144" s="38"/>
      <c r="IL144" s="38"/>
      <c r="IM144" s="38"/>
      <c r="IN144" s="38"/>
      <c r="IO144" s="38"/>
    </row>
    <row r="145" spans="1:249" s="37" customFormat="1" ht="99.6" customHeight="1" x14ac:dyDescent="0.2">
      <c r="A145" s="27" t="s">
        <v>579</v>
      </c>
      <c r="B145" s="13" t="s">
        <v>37</v>
      </c>
      <c r="C145" s="4">
        <v>336000</v>
      </c>
      <c r="D145" s="4">
        <v>118000</v>
      </c>
      <c r="E145" s="13" t="s">
        <v>19</v>
      </c>
      <c r="F145" s="3" t="s">
        <v>580</v>
      </c>
      <c r="G145" s="36">
        <v>45224</v>
      </c>
      <c r="I145" s="58" t="s">
        <v>581</v>
      </c>
      <c r="HT145" s="39"/>
      <c r="HU145" s="39"/>
      <c r="HV145" s="39"/>
      <c r="HW145" s="39"/>
      <c r="HX145" s="39"/>
      <c r="HY145" s="39"/>
      <c r="HZ145" s="39"/>
      <c r="IA145" s="39"/>
      <c r="IB145" s="39"/>
      <c r="IC145" s="39"/>
      <c r="ID145" s="39"/>
      <c r="IE145" s="39"/>
      <c r="IF145" s="39"/>
      <c r="IG145" s="39"/>
      <c r="IH145" s="39"/>
      <c r="II145" s="39"/>
      <c r="IJ145" s="39"/>
      <c r="IK145" s="39"/>
      <c r="IL145" s="39"/>
      <c r="IM145" s="39"/>
      <c r="IN145" s="39"/>
      <c r="IO145" s="39"/>
    </row>
    <row r="146" spans="1:249" s="37" customFormat="1" ht="63.75" customHeight="1" x14ac:dyDescent="0.2">
      <c r="A146" s="27" t="s">
        <v>334</v>
      </c>
      <c r="B146" s="13" t="s">
        <v>11</v>
      </c>
      <c r="C146" s="4">
        <v>347235.6</v>
      </c>
      <c r="D146" s="4">
        <v>115745.2</v>
      </c>
      <c r="E146" s="13" t="s">
        <v>168</v>
      </c>
      <c r="F146" s="3" t="s">
        <v>93</v>
      </c>
      <c r="G146" s="36">
        <v>44747</v>
      </c>
      <c r="HT146" s="39"/>
      <c r="HU146" s="39"/>
      <c r="HV146" s="39"/>
      <c r="HW146" s="39"/>
      <c r="HX146" s="39"/>
      <c r="HY146" s="39"/>
      <c r="HZ146" s="39"/>
      <c r="IA146" s="39"/>
      <c r="IB146" s="39"/>
      <c r="IC146" s="39"/>
      <c r="ID146" s="39"/>
      <c r="IE146" s="39"/>
      <c r="IF146" s="39"/>
      <c r="IG146" s="39"/>
      <c r="IH146" s="39"/>
      <c r="II146" s="39"/>
      <c r="IJ146" s="39"/>
      <c r="IK146" s="39"/>
      <c r="IL146" s="39"/>
      <c r="IM146" s="39"/>
      <c r="IN146" s="39"/>
      <c r="IO146" s="39"/>
    </row>
    <row r="147" spans="1:249" s="6" customFormat="1" ht="63.75" customHeight="1" x14ac:dyDescent="0.25">
      <c r="A147" s="27" t="s">
        <v>554</v>
      </c>
      <c r="B147" s="13" t="s">
        <v>31</v>
      </c>
      <c r="C147" s="4">
        <v>350000</v>
      </c>
      <c r="D147" s="4">
        <v>350000</v>
      </c>
      <c r="E147" s="13" t="s">
        <v>555</v>
      </c>
      <c r="F147" s="3" t="s">
        <v>556</v>
      </c>
      <c r="G147" s="36" t="s">
        <v>557</v>
      </c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  <c r="DS147" s="38"/>
      <c r="DT147" s="38"/>
      <c r="DU147" s="38"/>
      <c r="DV147" s="38"/>
      <c r="DW147" s="38"/>
      <c r="DX147" s="38"/>
      <c r="DY147" s="38"/>
      <c r="DZ147" s="38"/>
      <c r="EA147" s="38"/>
      <c r="EB147" s="38"/>
      <c r="EC147" s="38"/>
      <c r="ED147" s="38"/>
      <c r="EE147" s="38"/>
      <c r="EF147" s="38"/>
      <c r="EG147" s="38"/>
      <c r="EH147" s="38"/>
      <c r="EI147" s="38"/>
      <c r="EJ147" s="38"/>
      <c r="EK147" s="38"/>
      <c r="EL147" s="38"/>
      <c r="EM147" s="38"/>
      <c r="EN147" s="38"/>
      <c r="EO147" s="38"/>
      <c r="EP147" s="38"/>
      <c r="EQ147" s="38"/>
      <c r="ER147" s="38"/>
      <c r="ES147" s="38"/>
      <c r="ET147" s="38"/>
      <c r="EU147" s="38"/>
      <c r="EV147" s="38"/>
      <c r="EW147" s="38"/>
      <c r="EX147" s="38"/>
      <c r="EY147" s="38"/>
      <c r="EZ147" s="38"/>
      <c r="FA147" s="38"/>
      <c r="FB147" s="38"/>
      <c r="FC147" s="38"/>
      <c r="FD147" s="38"/>
      <c r="FE147" s="38"/>
      <c r="FF147" s="38"/>
      <c r="FG147" s="38"/>
      <c r="FH147" s="38"/>
      <c r="FI147" s="38"/>
      <c r="FJ147" s="38"/>
      <c r="FK147" s="38"/>
      <c r="FL147" s="38"/>
      <c r="FM147" s="38"/>
      <c r="FN147" s="38"/>
      <c r="FO147" s="38"/>
      <c r="FP147" s="38"/>
      <c r="FQ147" s="38"/>
      <c r="FR147" s="38"/>
      <c r="FS147" s="38"/>
      <c r="FT147" s="38"/>
      <c r="FU147" s="38"/>
      <c r="FV147" s="38"/>
      <c r="FW147" s="38"/>
      <c r="FX147" s="38"/>
      <c r="FY147" s="38"/>
      <c r="FZ147" s="38"/>
      <c r="GA147" s="38"/>
      <c r="GB147" s="38"/>
      <c r="GC147" s="38"/>
      <c r="GD147" s="38"/>
      <c r="GE147" s="38"/>
      <c r="GF147" s="38"/>
      <c r="GG147" s="38"/>
      <c r="GH147" s="38"/>
      <c r="GI147" s="38"/>
      <c r="GJ147" s="38"/>
      <c r="GK147" s="38"/>
      <c r="GL147" s="38"/>
      <c r="GM147" s="38"/>
      <c r="GN147" s="38"/>
      <c r="GO147" s="38"/>
      <c r="GP147" s="38"/>
      <c r="GQ147" s="38"/>
      <c r="GR147" s="38"/>
      <c r="GS147" s="38"/>
      <c r="GT147" s="38"/>
      <c r="GU147" s="38"/>
      <c r="GV147" s="38"/>
      <c r="GW147" s="38"/>
      <c r="GX147" s="38"/>
      <c r="GY147" s="38"/>
      <c r="GZ147" s="38"/>
      <c r="HA147" s="38"/>
      <c r="HB147" s="38"/>
      <c r="HC147" s="38"/>
      <c r="HD147" s="38"/>
      <c r="HE147" s="38"/>
      <c r="HF147" s="38"/>
      <c r="HG147" s="38"/>
      <c r="HH147" s="38"/>
      <c r="HI147" s="38"/>
      <c r="HJ147" s="38"/>
      <c r="HK147" s="38"/>
      <c r="HL147" s="38"/>
      <c r="HM147" s="38"/>
      <c r="HN147" s="38"/>
      <c r="HO147" s="38"/>
      <c r="HP147" s="38"/>
      <c r="HQ147" s="38"/>
      <c r="HR147" s="38"/>
      <c r="HS147" s="38"/>
      <c r="HT147" s="38"/>
      <c r="HU147" s="38"/>
      <c r="HV147" s="38"/>
      <c r="HW147" s="38"/>
      <c r="HX147" s="38"/>
      <c r="HY147" s="38"/>
      <c r="HZ147" s="38"/>
      <c r="IA147" s="38"/>
      <c r="IB147" s="38"/>
      <c r="IC147" s="38"/>
      <c r="ID147" s="38"/>
      <c r="IE147" s="38"/>
      <c r="IF147" s="38"/>
      <c r="IG147" s="38"/>
      <c r="IH147" s="38"/>
      <c r="II147" s="38"/>
      <c r="IJ147" s="38"/>
      <c r="IK147" s="38"/>
      <c r="IL147" s="38"/>
      <c r="IM147" s="38"/>
      <c r="IN147" s="38"/>
      <c r="IO147" s="38"/>
    </row>
    <row r="148" spans="1:249" s="37" customFormat="1" ht="63.75" customHeight="1" x14ac:dyDescent="0.2">
      <c r="A148" s="27" t="s">
        <v>485</v>
      </c>
      <c r="B148" s="13" t="s">
        <v>7</v>
      </c>
      <c r="C148" s="4">
        <v>380200</v>
      </c>
      <c r="D148" s="4">
        <v>95050</v>
      </c>
      <c r="E148" s="13" t="s">
        <v>16</v>
      </c>
      <c r="F148" s="3" t="s">
        <v>486</v>
      </c>
      <c r="G148" s="36">
        <v>45382</v>
      </c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39"/>
      <c r="FJ148" s="39"/>
      <c r="FK148" s="39"/>
      <c r="FL148" s="39"/>
      <c r="FM148" s="39"/>
      <c r="FN148" s="39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/>
      <c r="GC148" s="39"/>
      <c r="GD148" s="39"/>
      <c r="GE148" s="39"/>
      <c r="GF148" s="39"/>
      <c r="GG148" s="39"/>
      <c r="GH148" s="39"/>
      <c r="GI148" s="39"/>
      <c r="GJ148" s="39"/>
      <c r="GK148" s="39"/>
      <c r="GL148" s="39"/>
      <c r="GM148" s="39"/>
      <c r="GN148" s="39"/>
      <c r="GO148" s="39"/>
      <c r="GP148" s="39"/>
      <c r="GQ148" s="39"/>
      <c r="GR148" s="39"/>
      <c r="GS148" s="39"/>
      <c r="GT148" s="39"/>
      <c r="GU148" s="39"/>
      <c r="GV148" s="39"/>
      <c r="GW148" s="39"/>
      <c r="GX148" s="39"/>
      <c r="GY148" s="39"/>
      <c r="GZ148" s="39"/>
      <c r="HA148" s="39"/>
      <c r="HB148" s="39"/>
      <c r="HC148" s="39"/>
      <c r="HD148" s="39"/>
      <c r="HE148" s="39"/>
      <c r="HF148" s="39"/>
      <c r="HG148" s="39"/>
      <c r="HH148" s="39"/>
      <c r="HI148" s="39"/>
      <c r="HJ148" s="39"/>
      <c r="HK148" s="39"/>
      <c r="HL148" s="39"/>
      <c r="HM148" s="39"/>
      <c r="HN148" s="39"/>
      <c r="HO148" s="39"/>
      <c r="HP148" s="39"/>
      <c r="HQ148" s="39"/>
      <c r="HR148" s="39"/>
      <c r="HS148" s="39"/>
      <c r="HT148" s="38"/>
      <c r="HU148" s="38"/>
      <c r="HV148" s="38"/>
      <c r="HW148" s="38"/>
      <c r="HX148" s="38"/>
      <c r="HY148" s="38"/>
      <c r="HZ148" s="38"/>
      <c r="IA148" s="38"/>
      <c r="IB148" s="38"/>
      <c r="IC148" s="38"/>
      <c r="ID148" s="38"/>
      <c r="IE148" s="38"/>
      <c r="IF148" s="38"/>
      <c r="IG148" s="38"/>
      <c r="IH148" s="38"/>
      <c r="II148" s="38"/>
      <c r="IJ148" s="38"/>
      <c r="IK148" s="38"/>
      <c r="IL148" s="38"/>
      <c r="IM148" s="38"/>
      <c r="IN148" s="38"/>
      <c r="IO148" s="38"/>
    </row>
    <row r="149" spans="1:249" s="37" customFormat="1" ht="63.75" customHeight="1" x14ac:dyDescent="0.2">
      <c r="A149" s="27" t="s">
        <v>268</v>
      </c>
      <c r="B149" s="13" t="s">
        <v>7</v>
      </c>
      <c r="C149" s="4">
        <v>420000</v>
      </c>
      <c r="D149" s="4">
        <v>105000</v>
      </c>
      <c r="E149" s="13" t="s">
        <v>19</v>
      </c>
      <c r="F149" s="3" t="s">
        <v>253</v>
      </c>
      <c r="G149" s="36">
        <v>44651</v>
      </c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/>
      <c r="ET149" s="39"/>
      <c r="EU149" s="39"/>
      <c r="EV149" s="39"/>
      <c r="EW149" s="39"/>
      <c r="EX149" s="39"/>
      <c r="EY149" s="39"/>
      <c r="EZ149" s="39"/>
      <c r="FA149" s="39"/>
      <c r="FB149" s="39"/>
      <c r="FC149" s="39"/>
      <c r="FD149" s="39"/>
      <c r="FE149" s="39"/>
      <c r="FF149" s="39"/>
      <c r="FG149" s="39"/>
      <c r="FH149" s="39"/>
      <c r="FI149" s="39"/>
      <c r="FJ149" s="39"/>
      <c r="FK149" s="39"/>
      <c r="FL149" s="39"/>
      <c r="FM149" s="39"/>
      <c r="FN149" s="39"/>
      <c r="FO149" s="39"/>
      <c r="FP149" s="39"/>
      <c r="FQ149" s="39"/>
      <c r="FR149" s="39"/>
      <c r="FS149" s="39"/>
      <c r="FT149" s="39"/>
      <c r="FU149" s="39"/>
      <c r="FV149" s="39"/>
      <c r="FW149" s="39"/>
      <c r="FX149" s="39"/>
      <c r="FY149" s="39"/>
      <c r="FZ149" s="39"/>
      <c r="GA149" s="39"/>
      <c r="GB149" s="39"/>
      <c r="GC149" s="39"/>
      <c r="GD149" s="39"/>
      <c r="GE149" s="39"/>
      <c r="GF149" s="39"/>
      <c r="GG149" s="39"/>
      <c r="GH149" s="39"/>
      <c r="GI149" s="39"/>
      <c r="GJ149" s="39"/>
      <c r="GK149" s="39"/>
      <c r="GL149" s="39"/>
      <c r="GM149" s="39"/>
      <c r="GN149" s="39"/>
      <c r="GO149" s="39"/>
      <c r="GP149" s="39"/>
      <c r="GQ149" s="39"/>
      <c r="GR149" s="39"/>
      <c r="GS149" s="39"/>
      <c r="GT149" s="39"/>
      <c r="GU149" s="39"/>
      <c r="GV149" s="39"/>
      <c r="GW149" s="39"/>
      <c r="GX149" s="39"/>
      <c r="GY149" s="39"/>
      <c r="GZ149" s="39"/>
      <c r="HA149" s="39"/>
      <c r="HB149" s="39"/>
      <c r="HC149" s="39"/>
      <c r="HD149" s="39"/>
      <c r="HE149" s="39"/>
      <c r="HF149" s="39"/>
      <c r="HG149" s="39"/>
      <c r="HH149" s="39"/>
      <c r="HI149" s="39"/>
      <c r="HJ149" s="39"/>
      <c r="HK149" s="39"/>
      <c r="HL149" s="39"/>
      <c r="HM149" s="39"/>
      <c r="HN149" s="39"/>
      <c r="HO149" s="39"/>
      <c r="HP149" s="39"/>
      <c r="HQ149" s="39"/>
      <c r="HR149" s="39"/>
      <c r="HS149" s="39"/>
      <c r="HT149" s="40"/>
      <c r="HU149" s="40"/>
      <c r="HV149" s="40"/>
      <c r="HW149" s="40"/>
      <c r="HX149" s="40"/>
      <c r="HY149" s="40"/>
      <c r="HZ149" s="40"/>
      <c r="IA149" s="40"/>
      <c r="IB149" s="40"/>
      <c r="IC149" s="40"/>
      <c r="ID149" s="40"/>
      <c r="IE149" s="40"/>
      <c r="IF149" s="40"/>
      <c r="IG149" s="40"/>
      <c r="IH149" s="40"/>
      <c r="II149" s="40"/>
      <c r="IJ149" s="40"/>
      <c r="IK149" s="40"/>
      <c r="IL149" s="40"/>
      <c r="IM149" s="40"/>
      <c r="IN149" s="40"/>
      <c r="IO149" s="40"/>
    </row>
    <row r="150" spans="1:249" s="39" customFormat="1" ht="63.75" x14ac:dyDescent="0.2">
      <c r="A150" s="27" t="s">
        <v>59</v>
      </c>
      <c r="B150" s="13" t="s">
        <v>37</v>
      </c>
      <c r="C150" s="4">
        <v>422000</v>
      </c>
      <c r="D150" s="4">
        <v>120000</v>
      </c>
      <c r="E150" s="24" t="s">
        <v>60</v>
      </c>
      <c r="F150" s="5" t="s">
        <v>61</v>
      </c>
      <c r="G150" s="36">
        <v>44479</v>
      </c>
      <c r="H150" s="38"/>
      <c r="I150" s="41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8"/>
      <c r="DM150" s="38"/>
      <c r="DN150" s="38"/>
      <c r="DO150" s="38"/>
      <c r="DP150" s="38"/>
      <c r="DQ150" s="38"/>
      <c r="DR150" s="38"/>
      <c r="DS150" s="38"/>
      <c r="DT150" s="38"/>
      <c r="DU150" s="38"/>
      <c r="DV150" s="38"/>
      <c r="DW150" s="38"/>
      <c r="DX150" s="38"/>
      <c r="DY150" s="38"/>
      <c r="DZ150" s="38"/>
      <c r="EA150" s="38"/>
      <c r="EB150" s="38"/>
      <c r="EC150" s="38"/>
      <c r="ED150" s="38"/>
      <c r="EE150" s="38"/>
      <c r="EF150" s="38"/>
      <c r="EG150" s="38"/>
      <c r="EH150" s="38"/>
      <c r="EI150" s="38"/>
      <c r="EJ150" s="38"/>
      <c r="EK150" s="38"/>
      <c r="EL150" s="38"/>
      <c r="EM150" s="38"/>
      <c r="EN150" s="38"/>
      <c r="EO150" s="38"/>
      <c r="EP150" s="38"/>
      <c r="EQ150" s="38"/>
      <c r="ER150" s="38"/>
      <c r="ES150" s="38"/>
      <c r="ET150" s="38"/>
      <c r="EU150" s="38"/>
      <c r="EV150" s="38"/>
      <c r="EW150" s="38"/>
      <c r="EX150" s="38"/>
      <c r="EY150" s="38"/>
      <c r="EZ150" s="38"/>
      <c r="FA150" s="38"/>
      <c r="FB150" s="38"/>
      <c r="FC150" s="38"/>
      <c r="FD150" s="38"/>
      <c r="FE150" s="38"/>
      <c r="FF150" s="38"/>
      <c r="FG150" s="38"/>
      <c r="FH150" s="38"/>
      <c r="FI150" s="38"/>
      <c r="FJ150" s="38"/>
      <c r="FK150" s="38"/>
      <c r="FL150" s="38"/>
      <c r="FM150" s="38"/>
      <c r="FN150" s="38"/>
      <c r="FO150" s="38"/>
      <c r="FP150" s="38"/>
      <c r="FQ150" s="38"/>
      <c r="FR150" s="38"/>
      <c r="FS150" s="38"/>
      <c r="FT150" s="38"/>
      <c r="FU150" s="38"/>
      <c r="FV150" s="38"/>
      <c r="FW150" s="38"/>
      <c r="FX150" s="38"/>
      <c r="FY150" s="38"/>
      <c r="FZ150" s="38"/>
      <c r="GA150" s="38"/>
      <c r="GB150" s="38"/>
      <c r="GC150" s="38"/>
      <c r="GD150" s="38"/>
      <c r="GE150" s="38"/>
      <c r="GF150" s="38"/>
      <c r="GG150" s="38"/>
      <c r="GH150" s="38"/>
      <c r="GI150" s="38"/>
      <c r="GJ150" s="38"/>
      <c r="GK150" s="38"/>
      <c r="GL150" s="38"/>
      <c r="GM150" s="38"/>
      <c r="GN150" s="38"/>
      <c r="GO150" s="38"/>
      <c r="GP150" s="38"/>
      <c r="GQ150" s="38"/>
      <c r="GR150" s="38"/>
      <c r="GS150" s="38"/>
      <c r="GT150" s="38"/>
      <c r="GU150" s="38"/>
      <c r="GV150" s="38"/>
      <c r="GW150" s="38"/>
      <c r="GX150" s="38"/>
      <c r="GY150" s="38"/>
      <c r="GZ150" s="38"/>
      <c r="HA150" s="38"/>
      <c r="HB150" s="38"/>
      <c r="HC150" s="38"/>
      <c r="HD150" s="38"/>
      <c r="HE150" s="38"/>
      <c r="HF150" s="38"/>
      <c r="HG150" s="38"/>
      <c r="HH150" s="38"/>
      <c r="HI150" s="38"/>
      <c r="HJ150" s="38"/>
      <c r="HK150" s="38"/>
      <c r="HL150" s="38"/>
      <c r="HM150" s="38"/>
      <c r="HN150" s="38"/>
      <c r="HO150" s="38"/>
      <c r="HP150" s="38"/>
      <c r="HQ150" s="38"/>
      <c r="HR150" s="38"/>
      <c r="HS150" s="38"/>
      <c r="HT150" s="37"/>
      <c r="HU150" s="37"/>
      <c r="HV150" s="37"/>
      <c r="HW150" s="37"/>
      <c r="HX150" s="37"/>
      <c r="HY150" s="37"/>
      <c r="HZ150" s="37"/>
      <c r="IA150" s="37"/>
      <c r="IB150" s="37"/>
      <c r="IC150" s="37"/>
      <c r="ID150" s="37"/>
      <c r="IE150" s="37"/>
      <c r="IF150" s="37"/>
      <c r="IG150" s="37"/>
      <c r="IH150" s="37"/>
      <c r="II150" s="37"/>
      <c r="IJ150" s="37"/>
      <c r="IK150" s="37"/>
      <c r="IL150" s="37"/>
      <c r="IM150" s="37"/>
      <c r="IN150" s="37"/>
      <c r="IO150" s="37"/>
    </row>
    <row r="151" spans="1:249" s="39" customFormat="1" ht="45" customHeight="1" x14ac:dyDescent="0.2">
      <c r="A151" s="49" t="s">
        <v>515</v>
      </c>
      <c r="B151" s="30" t="s">
        <v>7</v>
      </c>
      <c r="C151" s="4">
        <v>439300.9</v>
      </c>
      <c r="D151" s="4">
        <v>43930.9</v>
      </c>
      <c r="E151" s="13" t="s">
        <v>449</v>
      </c>
      <c r="F151" s="22" t="s">
        <v>516</v>
      </c>
      <c r="G151" s="36">
        <v>45869</v>
      </c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38"/>
      <c r="DM151" s="38"/>
      <c r="DN151" s="38"/>
      <c r="DO151" s="38"/>
      <c r="DP151" s="38"/>
      <c r="DQ151" s="38"/>
      <c r="DR151" s="38"/>
      <c r="DS151" s="38"/>
      <c r="DT151" s="38"/>
      <c r="DU151" s="38"/>
      <c r="DV151" s="38"/>
      <c r="DW151" s="38"/>
      <c r="DX151" s="38"/>
      <c r="DY151" s="38"/>
      <c r="DZ151" s="38"/>
      <c r="EA151" s="38"/>
      <c r="EB151" s="38"/>
      <c r="EC151" s="38"/>
      <c r="ED151" s="38"/>
      <c r="EE151" s="38"/>
      <c r="EF151" s="38"/>
      <c r="EG151" s="38"/>
      <c r="EH151" s="38"/>
      <c r="EI151" s="38"/>
      <c r="EJ151" s="38"/>
      <c r="EK151" s="38"/>
      <c r="EL151" s="38"/>
      <c r="EM151" s="38"/>
      <c r="EN151" s="38"/>
      <c r="EO151" s="38"/>
      <c r="EP151" s="38"/>
      <c r="EQ151" s="38"/>
      <c r="ER151" s="38"/>
      <c r="ES151" s="38"/>
      <c r="ET151" s="38"/>
      <c r="EU151" s="38"/>
      <c r="EV151" s="38"/>
      <c r="EW151" s="38"/>
      <c r="EX151" s="38"/>
      <c r="EY151" s="38"/>
      <c r="EZ151" s="38"/>
      <c r="FA151" s="38"/>
      <c r="FB151" s="38"/>
      <c r="FC151" s="38"/>
      <c r="FD151" s="38"/>
      <c r="FE151" s="38"/>
      <c r="FF151" s="38"/>
      <c r="FG151" s="38"/>
      <c r="FH151" s="38"/>
      <c r="FI151" s="38"/>
      <c r="FJ151" s="38"/>
      <c r="FK151" s="38"/>
      <c r="FL151" s="38"/>
      <c r="FM151" s="38"/>
      <c r="FN151" s="38"/>
      <c r="FO151" s="38"/>
      <c r="FP151" s="38"/>
      <c r="FQ151" s="38"/>
      <c r="FR151" s="38"/>
      <c r="FS151" s="38"/>
      <c r="FT151" s="38"/>
      <c r="FU151" s="38"/>
      <c r="FV151" s="38"/>
      <c r="FW151" s="38"/>
      <c r="FX151" s="38"/>
      <c r="FY151" s="38"/>
      <c r="FZ151" s="38"/>
      <c r="GA151" s="38"/>
      <c r="GB151" s="38"/>
      <c r="GC151" s="38"/>
      <c r="GD151" s="38"/>
      <c r="GE151" s="38"/>
      <c r="GF151" s="38"/>
      <c r="GG151" s="38"/>
      <c r="GH151" s="38"/>
      <c r="GI151" s="38"/>
      <c r="GJ151" s="38"/>
      <c r="GK151" s="38"/>
      <c r="GL151" s="38"/>
      <c r="GM151" s="38"/>
      <c r="GN151" s="38"/>
      <c r="GO151" s="38"/>
      <c r="GP151" s="38"/>
      <c r="GQ151" s="38"/>
      <c r="GR151" s="38"/>
      <c r="GS151" s="38"/>
      <c r="GT151" s="38"/>
      <c r="GU151" s="38"/>
      <c r="GV151" s="38"/>
      <c r="GW151" s="38"/>
      <c r="GX151" s="38"/>
      <c r="GY151" s="38"/>
      <c r="GZ151" s="38"/>
      <c r="HA151" s="38"/>
      <c r="HB151" s="38"/>
      <c r="HC151" s="38"/>
      <c r="HD151" s="38"/>
      <c r="HE151" s="38"/>
      <c r="HF151" s="38"/>
      <c r="HG151" s="38"/>
      <c r="HH151" s="38"/>
      <c r="HI151" s="38"/>
      <c r="HJ151" s="38"/>
      <c r="HK151" s="38"/>
      <c r="HL151" s="38"/>
      <c r="HM151" s="38"/>
      <c r="HN151" s="38"/>
      <c r="HO151" s="38"/>
      <c r="HP151" s="38"/>
      <c r="HQ151" s="38"/>
      <c r="HR151" s="38"/>
      <c r="HS151" s="38"/>
      <c r="HT151" s="38"/>
      <c r="HU151" s="38"/>
      <c r="HV151" s="38"/>
      <c r="HW151" s="38"/>
      <c r="HX151" s="38"/>
      <c r="HY151" s="38"/>
      <c r="HZ151" s="38"/>
      <c r="IA151" s="38"/>
      <c r="IB151" s="38"/>
      <c r="IC151" s="38"/>
      <c r="ID151" s="38"/>
      <c r="IE151" s="38"/>
      <c r="IF151" s="38"/>
      <c r="IG151" s="38"/>
      <c r="IH151" s="38"/>
      <c r="II151" s="38"/>
      <c r="IJ151" s="38"/>
      <c r="IK151" s="38"/>
      <c r="IL151" s="38"/>
      <c r="IM151" s="38"/>
      <c r="IN151" s="38"/>
      <c r="IO151" s="38"/>
    </row>
    <row r="152" spans="1:249" s="39" customFormat="1" ht="76.5" x14ac:dyDescent="0.2">
      <c r="A152" s="49" t="s">
        <v>528</v>
      </c>
      <c r="B152" s="30" t="s">
        <v>12</v>
      </c>
      <c r="C152" s="4">
        <v>450000</v>
      </c>
      <c r="D152" s="4"/>
      <c r="E152" s="13" t="s">
        <v>529</v>
      </c>
      <c r="F152" s="22" t="s">
        <v>530</v>
      </c>
      <c r="G152" s="36">
        <v>46521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38"/>
      <c r="HU152" s="38"/>
      <c r="HV152" s="38"/>
      <c r="HW152" s="38"/>
      <c r="HX152" s="38"/>
      <c r="HY152" s="38"/>
      <c r="HZ152" s="38"/>
      <c r="IA152" s="38"/>
      <c r="IB152" s="38"/>
      <c r="IC152" s="38"/>
      <c r="ID152" s="38"/>
      <c r="IE152" s="38"/>
      <c r="IF152" s="38"/>
      <c r="IG152" s="38"/>
      <c r="IH152" s="38"/>
      <c r="II152" s="38"/>
      <c r="IJ152" s="38"/>
      <c r="IK152" s="38"/>
      <c r="IL152" s="38"/>
      <c r="IM152" s="38"/>
      <c r="IN152" s="38"/>
      <c r="IO152" s="38"/>
    </row>
    <row r="153" spans="1:249" s="37" customFormat="1" ht="63.75" customHeight="1" x14ac:dyDescent="0.2">
      <c r="A153" s="27" t="s">
        <v>150</v>
      </c>
      <c r="B153" s="13" t="s">
        <v>11</v>
      </c>
      <c r="C153" s="4">
        <v>458000.05</v>
      </c>
      <c r="D153" s="4" t="s">
        <v>9</v>
      </c>
      <c r="E153" s="13" t="s">
        <v>151</v>
      </c>
      <c r="F153" s="3" t="s">
        <v>152</v>
      </c>
      <c r="G153" s="36">
        <v>44584</v>
      </c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9"/>
      <c r="FB153" s="39"/>
      <c r="FC153" s="39"/>
      <c r="FD153" s="39"/>
      <c r="FE153" s="39"/>
      <c r="FF153" s="39"/>
      <c r="FG153" s="39"/>
      <c r="FH153" s="39"/>
      <c r="FI153" s="39"/>
      <c r="FJ153" s="39"/>
      <c r="FK153" s="39"/>
      <c r="FL153" s="39"/>
      <c r="FM153" s="39"/>
      <c r="FN153" s="39"/>
      <c r="FO153" s="39"/>
      <c r="FP153" s="39"/>
      <c r="FQ153" s="39"/>
      <c r="FR153" s="39"/>
      <c r="FS153" s="39"/>
      <c r="FT153" s="39"/>
      <c r="FU153" s="39"/>
      <c r="FV153" s="39"/>
      <c r="FW153" s="39"/>
      <c r="FX153" s="39"/>
      <c r="FY153" s="39"/>
      <c r="FZ153" s="39"/>
      <c r="GA153" s="39"/>
      <c r="GB153" s="39"/>
      <c r="GC153" s="39"/>
      <c r="GD153" s="39"/>
      <c r="GE153" s="39"/>
      <c r="GF153" s="39"/>
      <c r="GG153" s="39"/>
      <c r="GH153" s="39"/>
      <c r="GI153" s="39"/>
      <c r="GJ153" s="39"/>
      <c r="GK153" s="39"/>
      <c r="GL153" s="39"/>
      <c r="GM153" s="39"/>
      <c r="GN153" s="39"/>
      <c r="GO153" s="39"/>
      <c r="GP153" s="39"/>
      <c r="GQ153" s="39"/>
      <c r="GR153" s="39"/>
      <c r="GS153" s="39"/>
      <c r="GT153" s="39"/>
      <c r="GU153" s="39"/>
      <c r="GV153" s="39"/>
      <c r="GW153" s="39"/>
      <c r="GX153" s="39"/>
      <c r="GY153" s="39"/>
      <c r="GZ153" s="39"/>
      <c r="HA153" s="39"/>
      <c r="HB153" s="39"/>
      <c r="HC153" s="39"/>
      <c r="HD153" s="39"/>
      <c r="HE153" s="39"/>
      <c r="HF153" s="39"/>
      <c r="HG153" s="39"/>
      <c r="HH153" s="39"/>
      <c r="HI153" s="39"/>
      <c r="HJ153" s="39"/>
      <c r="HK153" s="39"/>
      <c r="HL153" s="39"/>
      <c r="HM153" s="39"/>
      <c r="HN153" s="39"/>
      <c r="HO153" s="39"/>
      <c r="HP153" s="39"/>
      <c r="HQ153" s="39"/>
      <c r="HR153" s="39"/>
      <c r="HS153" s="39"/>
      <c r="HT153" s="39"/>
      <c r="HU153" s="39"/>
      <c r="HV153" s="39"/>
      <c r="HW153" s="39"/>
      <c r="HX153" s="39"/>
      <c r="HY153" s="39"/>
      <c r="HZ153" s="39"/>
      <c r="IA153" s="39"/>
      <c r="IB153" s="39"/>
      <c r="IC153" s="39"/>
      <c r="ID153" s="39"/>
      <c r="IE153" s="39"/>
      <c r="IF153" s="39"/>
      <c r="IG153" s="39"/>
      <c r="IH153" s="39"/>
      <c r="II153" s="39"/>
      <c r="IJ153" s="39"/>
      <c r="IK153" s="39"/>
      <c r="IL153" s="39"/>
      <c r="IM153" s="39"/>
      <c r="IN153" s="39"/>
      <c r="IO153" s="39"/>
    </row>
    <row r="154" spans="1:249" s="37" customFormat="1" ht="63.75" customHeight="1" x14ac:dyDescent="0.25">
      <c r="A154" s="27" t="s">
        <v>78</v>
      </c>
      <c r="B154" s="13" t="s">
        <v>37</v>
      </c>
      <c r="C154" s="4">
        <v>480000</v>
      </c>
      <c r="D154" s="4">
        <v>33233</v>
      </c>
      <c r="E154" s="13" t="s">
        <v>79</v>
      </c>
      <c r="F154" s="3" t="s">
        <v>80</v>
      </c>
      <c r="G154" s="36">
        <v>44865</v>
      </c>
    </row>
    <row r="155" spans="1:249" s="39" customFormat="1" ht="89.25" x14ac:dyDescent="0.2">
      <c r="A155" s="27" t="s">
        <v>188</v>
      </c>
      <c r="B155" s="13" t="s">
        <v>11</v>
      </c>
      <c r="C155" s="4">
        <v>481261</v>
      </c>
      <c r="D155" s="4">
        <v>60158</v>
      </c>
      <c r="E155" s="13" t="s">
        <v>19</v>
      </c>
      <c r="F155" s="3" t="s">
        <v>189</v>
      </c>
      <c r="G155" s="36">
        <v>44630</v>
      </c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  <c r="CR155" s="37"/>
      <c r="CS155" s="37"/>
      <c r="CT155" s="37"/>
      <c r="CU155" s="37"/>
      <c r="CV155" s="37"/>
      <c r="CW155" s="37"/>
      <c r="CX155" s="37"/>
      <c r="CY155" s="37"/>
      <c r="CZ155" s="37"/>
      <c r="DA155" s="37"/>
      <c r="DB155" s="37"/>
      <c r="DC155" s="37"/>
      <c r="DD155" s="37"/>
      <c r="DE155" s="37"/>
      <c r="DF155" s="37"/>
      <c r="DG155" s="37"/>
      <c r="DH155" s="37"/>
      <c r="DI155" s="37"/>
      <c r="DJ155" s="37"/>
      <c r="DK155" s="37"/>
      <c r="DL155" s="37"/>
      <c r="DM155" s="37"/>
      <c r="DN155" s="37"/>
      <c r="DO155" s="37"/>
      <c r="DP155" s="37"/>
      <c r="DQ155" s="37"/>
      <c r="DR155" s="37"/>
      <c r="DS155" s="37"/>
      <c r="DT155" s="37"/>
      <c r="DU155" s="37"/>
      <c r="DV155" s="37"/>
      <c r="DW155" s="37"/>
      <c r="DX155" s="37"/>
      <c r="DY155" s="37"/>
      <c r="DZ155" s="37"/>
      <c r="EA155" s="37"/>
      <c r="EB155" s="37"/>
      <c r="EC155" s="37"/>
      <c r="ED155" s="37"/>
      <c r="EE155" s="37"/>
      <c r="EF155" s="37"/>
      <c r="EG155" s="37"/>
      <c r="EH155" s="37"/>
      <c r="EI155" s="37"/>
      <c r="EJ155" s="37"/>
      <c r="EK155" s="37"/>
      <c r="EL155" s="37"/>
      <c r="EM155" s="37"/>
      <c r="EN155" s="37"/>
      <c r="EO155" s="37"/>
      <c r="EP155" s="37"/>
      <c r="EQ155" s="37"/>
      <c r="ER155" s="37"/>
      <c r="ES155" s="37"/>
      <c r="ET155" s="37"/>
      <c r="EU155" s="37"/>
      <c r="EV155" s="37"/>
      <c r="EW155" s="37"/>
      <c r="EX155" s="37"/>
      <c r="EY155" s="37"/>
      <c r="EZ155" s="37"/>
      <c r="FA155" s="37"/>
      <c r="FB155" s="37"/>
      <c r="FC155" s="37"/>
      <c r="FD155" s="37"/>
      <c r="FE155" s="37"/>
      <c r="FF155" s="37"/>
      <c r="FG155" s="37"/>
      <c r="FH155" s="37"/>
      <c r="FI155" s="37"/>
      <c r="FJ155" s="37"/>
      <c r="FK155" s="37"/>
      <c r="FL155" s="37"/>
      <c r="FM155" s="37"/>
      <c r="FN155" s="37"/>
      <c r="FO155" s="37"/>
      <c r="FP155" s="37"/>
      <c r="FQ155" s="37"/>
      <c r="FR155" s="37"/>
      <c r="FS155" s="37"/>
      <c r="FT155" s="37"/>
      <c r="FU155" s="37"/>
      <c r="FV155" s="37"/>
      <c r="FW155" s="37"/>
      <c r="FX155" s="37"/>
      <c r="FY155" s="37"/>
      <c r="FZ155" s="37"/>
      <c r="GA155" s="37"/>
      <c r="GB155" s="37"/>
      <c r="GC155" s="37"/>
      <c r="GD155" s="37"/>
      <c r="GE155" s="37"/>
      <c r="GF155" s="37"/>
      <c r="GG155" s="37"/>
      <c r="GH155" s="37"/>
      <c r="GI155" s="37"/>
      <c r="GJ155" s="37"/>
      <c r="GK155" s="37"/>
      <c r="GL155" s="37"/>
      <c r="GM155" s="37"/>
      <c r="GN155" s="37"/>
      <c r="GO155" s="37"/>
      <c r="GP155" s="37"/>
      <c r="GQ155" s="37"/>
      <c r="GR155" s="37"/>
      <c r="GS155" s="37"/>
      <c r="GT155" s="37"/>
      <c r="GU155" s="37"/>
      <c r="GV155" s="37"/>
      <c r="GW155" s="37"/>
      <c r="GX155" s="37"/>
      <c r="GY155" s="37"/>
      <c r="GZ155" s="37"/>
      <c r="HA155" s="37"/>
      <c r="HB155" s="37"/>
      <c r="HC155" s="37"/>
      <c r="HD155" s="37"/>
      <c r="HE155" s="37"/>
      <c r="HF155" s="37"/>
      <c r="HG155" s="37"/>
      <c r="HH155" s="37"/>
      <c r="HI155" s="37"/>
      <c r="HJ155" s="37"/>
      <c r="HK155" s="37"/>
      <c r="HL155" s="37"/>
      <c r="HM155" s="37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  <c r="IG155" s="6"/>
      <c r="IH155" s="6"/>
      <c r="II155" s="6"/>
      <c r="IJ155" s="6"/>
      <c r="IK155" s="6"/>
      <c r="IL155" s="6"/>
      <c r="IM155" s="6"/>
      <c r="IN155" s="6"/>
      <c r="IO155" s="6"/>
    </row>
    <row r="156" spans="1:249" s="37" customFormat="1" ht="63.75" customHeight="1" x14ac:dyDescent="0.25">
      <c r="A156" s="27" t="s">
        <v>446</v>
      </c>
      <c r="B156" s="13" t="s">
        <v>7</v>
      </c>
      <c r="C156" s="4">
        <v>580000</v>
      </c>
      <c r="D156" s="4">
        <v>145000</v>
      </c>
      <c r="E156" s="13" t="s">
        <v>16</v>
      </c>
      <c r="F156" s="3" t="s">
        <v>447</v>
      </c>
      <c r="G156" s="36">
        <v>45158</v>
      </c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  <c r="DU156" s="38"/>
      <c r="DV156" s="38"/>
      <c r="DW156" s="38"/>
      <c r="DX156" s="38"/>
      <c r="DY156" s="38"/>
      <c r="DZ156" s="38"/>
      <c r="EA156" s="38"/>
      <c r="EB156" s="38"/>
      <c r="EC156" s="38"/>
      <c r="ED156" s="38"/>
      <c r="EE156" s="38"/>
      <c r="EF156" s="38"/>
      <c r="EG156" s="38"/>
      <c r="EH156" s="38"/>
      <c r="EI156" s="38"/>
      <c r="EJ156" s="38"/>
      <c r="EK156" s="38"/>
      <c r="EL156" s="38"/>
      <c r="EM156" s="38"/>
      <c r="EN156" s="38"/>
      <c r="EO156" s="38"/>
      <c r="EP156" s="38"/>
      <c r="EQ156" s="38"/>
      <c r="ER156" s="38"/>
      <c r="ES156" s="38"/>
      <c r="ET156" s="38"/>
      <c r="EU156" s="38"/>
      <c r="EV156" s="38"/>
      <c r="EW156" s="38"/>
      <c r="EX156" s="38"/>
      <c r="EY156" s="38"/>
      <c r="EZ156" s="38"/>
      <c r="FA156" s="38"/>
      <c r="FB156" s="38"/>
      <c r="FC156" s="38"/>
      <c r="FD156" s="38"/>
      <c r="FE156" s="38"/>
      <c r="FF156" s="38"/>
      <c r="FG156" s="38"/>
      <c r="FH156" s="38"/>
      <c r="FI156" s="38"/>
      <c r="FJ156" s="38"/>
      <c r="FK156" s="38"/>
      <c r="FL156" s="38"/>
      <c r="FM156" s="38"/>
      <c r="FN156" s="38"/>
      <c r="FO156" s="38"/>
      <c r="FP156" s="38"/>
      <c r="FQ156" s="38"/>
      <c r="FR156" s="38"/>
      <c r="FS156" s="38"/>
      <c r="FT156" s="38"/>
      <c r="FU156" s="38"/>
      <c r="FV156" s="38"/>
      <c r="FW156" s="38"/>
      <c r="FX156" s="38"/>
      <c r="FY156" s="38"/>
      <c r="FZ156" s="38"/>
      <c r="GA156" s="38"/>
      <c r="GB156" s="38"/>
      <c r="GC156" s="38"/>
      <c r="GD156" s="38"/>
      <c r="GE156" s="38"/>
      <c r="GF156" s="38"/>
      <c r="GG156" s="38"/>
      <c r="GH156" s="38"/>
      <c r="GI156" s="38"/>
      <c r="GJ156" s="38"/>
      <c r="GK156" s="38"/>
      <c r="GL156" s="38"/>
      <c r="GM156" s="38"/>
      <c r="GN156" s="38"/>
      <c r="GO156" s="38"/>
      <c r="GP156" s="38"/>
      <c r="GQ156" s="38"/>
      <c r="GR156" s="38"/>
      <c r="GS156" s="38"/>
      <c r="GT156" s="38"/>
      <c r="GU156" s="38"/>
      <c r="GV156" s="38"/>
      <c r="GW156" s="38"/>
      <c r="GX156" s="38"/>
      <c r="GY156" s="38"/>
      <c r="GZ156" s="38"/>
      <c r="HA156" s="38"/>
      <c r="HB156" s="38"/>
      <c r="HC156" s="38"/>
      <c r="HD156" s="38"/>
      <c r="HE156" s="38"/>
      <c r="HF156" s="38"/>
      <c r="HG156" s="38"/>
      <c r="HH156" s="38"/>
      <c r="HI156" s="38"/>
      <c r="HJ156" s="38"/>
      <c r="HK156" s="38"/>
      <c r="HL156" s="38"/>
      <c r="HM156" s="38"/>
      <c r="HN156" s="38"/>
      <c r="HO156" s="38"/>
      <c r="HP156" s="38"/>
      <c r="HQ156" s="38"/>
      <c r="HR156" s="38"/>
      <c r="HS156" s="38"/>
      <c r="HT156" s="38"/>
      <c r="HU156" s="38"/>
      <c r="HV156" s="38"/>
      <c r="HW156" s="38"/>
      <c r="HX156" s="38"/>
      <c r="HY156" s="38"/>
      <c r="HZ156" s="38"/>
      <c r="IA156" s="38"/>
      <c r="IB156" s="38"/>
      <c r="IC156" s="38"/>
      <c r="ID156" s="38"/>
      <c r="IE156" s="38"/>
      <c r="IF156" s="38"/>
      <c r="IG156" s="38"/>
      <c r="IH156" s="38"/>
      <c r="II156" s="38"/>
      <c r="IJ156" s="38"/>
      <c r="IK156" s="38"/>
      <c r="IL156" s="38"/>
      <c r="IM156" s="38"/>
      <c r="IN156" s="38"/>
      <c r="IO156" s="38"/>
    </row>
    <row r="157" spans="1:249" s="37" customFormat="1" ht="63.75" customHeight="1" x14ac:dyDescent="0.25">
      <c r="A157" s="27" t="s">
        <v>411</v>
      </c>
      <c r="B157" s="13" t="s">
        <v>7</v>
      </c>
      <c r="C157" s="4">
        <v>589546</v>
      </c>
      <c r="D157" s="4">
        <v>197365</v>
      </c>
      <c r="E157" s="13" t="s">
        <v>19</v>
      </c>
      <c r="F157" s="3" t="s">
        <v>412</v>
      </c>
      <c r="G157" s="36">
        <v>45016</v>
      </c>
    </row>
    <row r="158" spans="1:249" s="37" customFormat="1" ht="63.75" customHeight="1" x14ac:dyDescent="0.25">
      <c r="A158" s="27" t="s">
        <v>289</v>
      </c>
      <c r="B158" s="13" t="s">
        <v>11</v>
      </c>
      <c r="C158" s="4">
        <f>(140120*3)+169700</f>
        <v>590060</v>
      </c>
      <c r="D158" s="4">
        <v>8584.2099999999991</v>
      </c>
      <c r="E158" s="13" t="s">
        <v>16</v>
      </c>
      <c r="F158" s="3" t="s">
        <v>290</v>
      </c>
      <c r="G158" s="36">
        <v>44681</v>
      </c>
    </row>
    <row r="159" spans="1:249" s="39" customFormat="1" ht="85.5" customHeight="1" x14ac:dyDescent="0.2">
      <c r="A159" s="27" t="s">
        <v>94</v>
      </c>
      <c r="B159" s="13" t="s">
        <v>95</v>
      </c>
      <c r="C159" s="4">
        <v>627924</v>
      </c>
      <c r="D159" s="4">
        <v>6704.69</v>
      </c>
      <c r="E159" s="13" t="s">
        <v>141</v>
      </c>
      <c r="F159" s="3" t="s">
        <v>388</v>
      </c>
      <c r="G159" s="36">
        <v>44978</v>
      </c>
      <c r="HT159" s="37"/>
      <c r="HU159" s="37"/>
      <c r="HV159" s="37"/>
      <c r="HW159" s="37"/>
      <c r="HX159" s="37"/>
      <c r="HY159" s="37"/>
      <c r="HZ159" s="37"/>
      <c r="IA159" s="37"/>
      <c r="IB159" s="37"/>
      <c r="IC159" s="37"/>
      <c r="ID159" s="37"/>
      <c r="IE159" s="37"/>
      <c r="IF159" s="37"/>
      <c r="IG159" s="37"/>
      <c r="IH159" s="37"/>
      <c r="II159" s="37"/>
      <c r="IJ159" s="37"/>
      <c r="IK159" s="37"/>
      <c r="IL159" s="37"/>
      <c r="IM159" s="37"/>
      <c r="IN159" s="37"/>
      <c r="IO159" s="37"/>
    </row>
    <row r="160" spans="1:249" s="37" customFormat="1" ht="63.75" customHeight="1" x14ac:dyDescent="0.25">
      <c r="A160" s="28" t="s">
        <v>496</v>
      </c>
      <c r="B160" s="13" t="s">
        <v>11</v>
      </c>
      <c r="C160" s="4">
        <v>664181.46</v>
      </c>
      <c r="D160" s="16"/>
      <c r="E160" s="13" t="s">
        <v>497</v>
      </c>
      <c r="F160" s="16" t="s">
        <v>42</v>
      </c>
      <c r="G160" s="21">
        <v>45451</v>
      </c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  <c r="DU160" s="38"/>
      <c r="DV160" s="38"/>
      <c r="DW160" s="38"/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38"/>
      <c r="EM160" s="38"/>
      <c r="EN160" s="38"/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/>
      <c r="EZ160" s="38"/>
      <c r="FA160" s="38"/>
      <c r="FB160" s="38"/>
      <c r="FC160" s="38"/>
      <c r="FD160" s="38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38"/>
      <c r="FQ160" s="38"/>
      <c r="FR160" s="38"/>
      <c r="FS160" s="38"/>
      <c r="FT160" s="38"/>
      <c r="FU160" s="38"/>
      <c r="FV160" s="38"/>
      <c r="FW160" s="38"/>
      <c r="FX160" s="38"/>
      <c r="FY160" s="38"/>
      <c r="FZ160" s="38"/>
      <c r="GA160" s="38"/>
      <c r="GB160" s="38"/>
      <c r="GC160" s="38"/>
      <c r="GD160" s="38"/>
      <c r="GE160" s="38"/>
      <c r="GF160" s="38"/>
      <c r="GG160" s="38"/>
      <c r="GH160" s="38"/>
      <c r="GI160" s="38"/>
      <c r="GJ160" s="38"/>
      <c r="GK160" s="38"/>
      <c r="GL160" s="38"/>
      <c r="GM160" s="38"/>
      <c r="GN160" s="38"/>
      <c r="GO160" s="38"/>
      <c r="GP160" s="38"/>
      <c r="GQ160" s="38"/>
      <c r="GR160" s="38"/>
      <c r="GS160" s="38"/>
      <c r="GT160" s="38"/>
      <c r="GU160" s="38"/>
      <c r="GV160" s="38"/>
      <c r="GW160" s="38"/>
      <c r="GX160" s="38"/>
      <c r="GY160" s="38"/>
      <c r="GZ160" s="38"/>
      <c r="HA160" s="38"/>
      <c r="HB160" s="38"/>
      <c r="HC160" s="38"/>
      <c r="HD160" s="38"/>
      <c r="HE160" s="38"/>
      <c r="HF160" s="38"/>
      <c r="HG160" s="38"/>
      <c r="HH160" s="38"/>
      <c r="HI160" s="38"/>
      <c r="HJ160" s="38"/>
      <c r="HK160" s="38"/>
      <c r="HL160" s="38"/>
      <c r="HM160" s="38"/>
      <c r="HN160" s="38"/>
      <c r="HO160" s="38"/>
      <c r="HP160" s="38"/>
      <c r="HQ160" s="38"/>
      <c r="HR160" s="38"/>
      <c r="HS160" s="38"/>
      <c r="HT160" s="38"/>
      <c r="HU160" s="38"/>
      <c r="HV160" s="38"/>
      <c r="HW160" s="38"/>
      <c r="HX160" s="38"/>
      <c r="HY160" s="38"/>
      <c r="HZ160" s="38"/>
      <c r="IA160" s="38"/>
      <c r="IB160" s="38"/>
      <c r="IC160" s="38"/>
      <c r="ID160" s="38"/>
      <c r="IE160" s="38"/>
      <c r="IF160" s="38"/>
      <c r="IG160" s="38"/>
      <c r="IH160" s="38"/>
      <c r="II160" s="38"/>
      <c r="IJ160" s="38"/>
      <c r="IK160" s="38"/>
      <c r="IL160" s="38"/>
      <c r="IM160" s="38"/>
      <c r="IN160" s="38"/>
      <c r="IO160" s="38"/>
    </row>
    <row r="161" spans="1:249" s="37" customFormat="1" ht="63.75" customHeight="1" x14ac:dyDescent="0.2">
      <c r="A161" s="27" t="s">
        <v>425</v>
      </c>
      <c r="B161" s="13" t="s">
        <v>11</v>
      </c>
      <c r="C161" s="4">
        <v>704362.05</v>
      </c>
      <c r="D161" s="4">
        <v>16615.38</v>
      </c>
      <c r="E161" s="13" t="s">
        <v>23</v>
      </c>
      <c r="F161" s="3" t="s">
        <v>426</v>
      </c>
      <c r="G161" s="36">
        <v>45107</v>
      </c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/>
      <c r="FE161" s="39"/>
      <c r="FF161" s="39"/>
      <c r="FG161" s="39"/>
      <c r="FH161" s="39"/>
      <c r="FI161" s="39"/>
      <c r="FJ161" s="39"/>
      <c r="FK161" s="39"/>
      <c r="FL161" s="39"/>
      <c r="FM161" s="39"/>
      <c r="FN161" s="39"/>
      <c r="FO161" s="39"/>
      <c r="FP161" s="39"/>
      <c r="FQ161" s="39"/>
      <c r="FR161" s="39"/>
      <c r="FS161" s="39"/>
      <c r="FT161" s="39"/>
      <c r="FU161" s="39"/>
      <c r="FV161" s="39"/>
      <c r="FW161" s="39"/>
      <c r="FX161" s="39"/>
      <c r="FY161" s="39"/>
      <c r="FZ161" s="39"/>
      <c r="GA161" s="39"/>
      <c r="GB161" s="39"/>
      <c r="GC161" s="39"/>
      <c r="GD161" s="39"/>
      <c r="GE161" s="39"/>
      <c r="GF161" s="39"/>
      <c r="GG161" s="39"/>
      <c r="GH161" s="39"/>
      <c r="GI161" s="39"/>
      <c r="GJ161" s="39"/>
      <c r="GK161" s="39"/>
      <c r="GL161" s="39"/>
      <c r="GM161" s="39"/>
      <c r="GN161" s="39"/>
      <c r="GO161" s="39"/>
      <c r="GP161" s="39"/>
      <c r="GQ161" s="39"/>
      <c r="GR161" s="39"/>
      <c r="GS161" s="39"/>
      <c r="GT161" s="39"/>
      <c r="GU161" s="39"/>
      <c r="GV161" s="39"/>
      <c r="GW161" s="39"/>
      <c r="GX161" s="39"/>
      <c r="GY161" s="39"/>
      <c r="GZ161" s="39"/>
      <c r="HA161" s="39"/>
      <c r="HB161" s="39"/>
      <c r="HC161" s="39"/>
      <c r="HD161" s="39"/>
      <c r="HE161" s="39"/>
      <c r="HF161" s="39"/>
      <c r="HG161" s="39"/>
      <c r="HH161" s="39"/>
      <c r="HI161" s="39"/>
      <c r="HJ161" s="39"/>
      <c r="HK161" s="39"/>
      <c r="HL161" s="39"/>
      <c r="HM161" s="39"/>
      <c r="HN161" s="39"/>
      <c r="HO161" s="39"/>
      <c r="HP161" s="39"/>
      <c r="HQ161" s="39"/>
      <c r="HR161" s="39"/>
      <c r="HS161" s="39"/>
    </row>
    <row r="162" spans="1:249" s="39" customFormat="1" ht="63.75" x14ac:dyDescent="0.2">
      <c r="A162" s="27" t="s">
        <v>219</v>
      </c>
      <c r="B162" s="13" t="s">
        <v>31</v>
      </c>
      <c r="C162" s="4">
        <v>735000</v>
      </c>
      <c r="D162" s="4">
        <v>107703.96</v>
      </c>
      <c r="E162" s="13" t="s">
        <v>220</v>
      </c>
      <c r="F162" s="3" t="s">
        <v>221</v>
      </c>
      <c r="G162" s="36">
        <v>44651</v>
      </c>
      <c r="H162" s="37"/>
      <c r="I162" s="63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37"/>
      <c r="EA162" s="37"/>
      <c r="EB162" s="37"/>
      <c r="EC162" s="37"/>
      <c r="ED162" s="37"/>
      <c r="EE162" s="37"/>
      <c r="EF162" s="37"/>
      <c r="EG162" s="37"/>
      <c r="EH162" s="37"/>
      <c r="EI162" s="37"/>
      <c r="EJ162" s="37"/>
      <c r="EK162" s="37"/>
      <c r="EL162" s="37"/>
      <c r="EM162" s="37"/>
      <c r="EN162" s="37"/>
      <c r="EO162" s="37"/>
      <c r="EP162" s="37"/>
      <c r="EQ162" s="37"/>
      <c r="ER162" s="37"/>
      <c r="ES162" s="37"/>
      <c r="ET162" s="37"/>
      <c r="EU162" s="37"/>
      <c r="EV162" s="37"/>
      <c r="EW162" s="37"/>
      <c r="EX162" s="37"/>
      <c r="EY162" s="37"/>
      <c r="EZ162" s="37"/>
      <c r="FA162" s="37"/>
      <c r="FB162" s="37"/>
      <c r="FC162" s="37"/>
      <c r="FD162" s="37"/>
      <c r="FE162" s="37"/>
      <c r="FF162" s="37"/>
      <c r="FG162" s="37"/>
      <c r="FH162" s="37"/>
      <c r="FI162" s="37"/>
      <c r="FJ162" s="37"/>
      <c r="FK162" s="37"/>
      <c r="FL162" s="37"/>
      <c r="FM162" s="37"/>
      <c r="FN162" s="37"/>
      <c r="FO162" s="37"/>
      <c r="FP162" s="37"/>
      <c r="FQ162" s="37"/>
      <c r="FR162" s="37"/>
      <c r="FS162" s="37"/>
      <c r="FT162" s="37"/>
      <c r="FU162" s="37"/>
      <c r="FV162" s="37"/>
      <c r="FW162" s="37"/>
      <c r="FX162" s="37"/>
      <c r="FY162" s="37"/>
      <c r="FZ162" s="37"/>
      <c r="GA162" s="37"/>
      <c r="GB162" s="37"/>
      <c r="GC162" s="37"/>
      <c r="GD162" s="37"/>
      <c r="GE162" s="37"/>
      <c r="GF162" s="37"/>
      <c r="GG162" s="37"/>
      <c r="GH162" s="37"/>
      <c r="GI162" s="37"/>
      <c r="GJ162" s="37"/>
      <c r="GK162" s="37"/>
      <c r="GL162" s="37"/>
      <c r="GM162" s="37"/>
      <c r="GN162" s="37"/>
      <c r="GO162" s="37"/>
      <c r="GP162" s="37"/>
      <c r="GQ162" s="37"/>
      <c r="GR162" s="37"/>
      <c r="GS162" s="37"/>
      <c r="GT162" s="37"/>
      <c r="GU162" s="37"/>
      <c r="GV162" s="37"/>
      <c r="GW162" s="37"/>
      <c r="GX162" s="37"/>
      <c r="GY162" s="37"/>
      <c r="GZ162" s="37"/>
      <c r="HA162" s="37"/>
      <c r="HB162" s="37"/>
      <c r="HC162" s="37"/>
      <c r="HD162" s="37"/>
      <c r="HE162" s="37"/>
      <c r="HF162" s="37"/>
      <c r="HG162" s="37"/>
      <c r="HH162" s="37"/>
      <c r="HI162" s="37"/>
      <c r="HJ162" s="37"/>
      <c r="HK162" s="37"/>
      <c r="HL162" s="37"/>
      <c r="HM162" s="37"/>
      <c r="HN162" s="37"/>
      <c r="HO162" s="37"/>
      <c r="HP162" s="37"/>
      <c r="HQ162" s="37"/>
      <c r="HR162" s="37"/>
      <c r="HS162" s="37"/>
      <c r="HT162" s="6"/>
      <c r="HU162" s="6"/>
      <c r="HV162" s="6"/>
      <c r="HW162" s="6"/>
      <c r="HX162" s="6"/>
      <c r="HY162" s="6"/>
      <c r="HZ162" s="6"/>
      <c r="IA162" s="6"/>
      <c r="IB162" s="6"/>
      <c r="IC162" s="6"/>
      <c r="ID162" s="6"/>
      <c r="IE162" s="6"/>
      <c r="IF162" s="6"/>
      <c r="IG162" s="6"/>
      <c r="IH162" s="6"/>
      <c r="II162" s="6"/>
      <c r="IJ162" s="6"/>
      <c r="IK162" s="6"/>
      <c r="IL162" s="6"/>
      <c r="IM162" s="6"/>
      <c r="IN162" s="6"/>
      <c r="IO162" s="6"/>
    </row>
    <row r="163" spans="1:249" s="12" customFormat="1" ht="79.5" customHeight="1" x14ac:dyDescent="0.25">
      <c r="A163" s="44" t="s">
        <v>517</v>
      </c>
      <c r="B163" s="45" t="s">
        <v>11</v>
      </c>
      <c r="C163" s="15">
        <v>758960.65</v>
      </c>
      <c r="D163" s="15">
        <v>108422.95</v>
      </c>
      <c r="E163" s="45" t="s">
        <v>141</v>
      </c>
      <c r="F163" s="14" t="s">
        <v>426</v>
      </c>
      <c r="G163" s="55">
        <v>45930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37"/>
      <c r="HO163" s="37"/>
      <c r="HP163" s="37"/>
      <c r="HQ163" s="37"/>
      <c r="HR163" s="37"/>
      <c r="HS163" s="37"/>
      <c r="HT163" s="38"/>
      <c r="HU163" s="38"/>
      <c r="HV163" s="38"/>
      <c r="HW163" s="38"/>
      <c r="HX163" s="38"/>
      <c r="HY163" s="38"/>
      <c r="HZ163" s="38"/>
      <c r="IA163" s="38"/>
      <c r="IB163" s="38"/>
      <c r="IC163" s="38"/>
      <c r="ID163" s="38"/>
      <c r="IE163" s="38"/>
      <c r="IF163" s="38"/>
      <c r="IG163" s="38"/>
      <c r="IH163" s="38"/>
      <c r="II163" s="38"/>
      <c r="IJ163" s="38"/>
      <c r="IK163" s="38"/>
      <c r="IL163" s="38"/>
      <c r="IM163" s="38"/>
      <c r="IN163" s="38"/>
      <c r="IO163" s="38"/>
    </row>
    <row r="164" spans="1:249" s="12" customFormat="1" ht="79.5" customHeight="1" x14ac:dyDescent="0.25">
      <c r="A164" s="27" t="s">
        <v>487</v>
      </c>
      <c r="B164" s="13" t="s">
        <v>11</v>
      </c>
      <c r="C164" s="4">
        <v>759630</v>
      </c>
      <c r="D164" s="4">
        <v>151926</v>
      </c>
      <c r="E164" s="13" t="s">
        <v>488</v>
      </c>
      <c r="F164" s="3" t="s">
        <v>489</v>
      </c>
      <c r="G164" s="36">
        <v>45382</v>
      </c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38"/>
      <c r="DZ164" s="38"/>
      <c r="EA164" s="38"/>
      <c r="EB164" s="38"/>
      <c r="EC164" s="38"/>
      <c r="ED164" s="38"/>
      <c r="EE164" s="38"/>
      <c r="EF164" s="38"/>
      <c r="EG164" s="38"/>
      <c r="EH164" s="38"/>
      <c r="EI164" s="38"/>
      <c r="EJ164" s="38"/>
      <c r="EK164" s="38"/>
      <c r="EL164" s="38"/>
      <c r="EM164" s="38"/>
      <c r="EN164" s="38"/>
      <c r="EO164" s="38"/>
      <c r="EP164" s="38"/>
      <c r="EQ164" s="38"/>
      <c r="ER164" s="38"/>
      <c r="ES164" s="38"/>
      <c r="ET164" s="38"/>
      <c r="EU164" s="38"/>
      <c r="EV164" s="38"/>
      <c r="EW164" s="38"/>
      <c r="EX164" s="38"/>
      <c r="EY164" s="38"/>
      <c r="EZ164" s="38"/>
      <c r="FA164" s="38"/>
      <c r="FB164" s="38"/>
      <c r="FC164" s="38"/>
      <c r="FD164" s="38"/>
      <c r="FE164" s="38"/>
      <c r="FF164" s="38"/>
      <c r="FG164" s="38"/>
      <c r="FH164" s="38"/>
      <c r="FI164" s="38"/>
      <c r="FJ164" s="38"/>
      <c r="FK164" s="38"/>
      <c r="FL164" s="38"/>
      <c r="FM164" s="38"/>
      <c r="FN164" s="38"/>
      <c r="FO164" s="38"/>
      <c r="FP164" s="38"/>
      <c r="FQ164" s="38"/>
      <c r="FR164" s="38"/>
      <c r="FS164" s="38"/>
      <c r="FT164" s="38"/>
      <c r="FU164" s="38"/>
      <c r="FV164" s="38"/>
      <c r="FW164" s="38"/>
      <c r="FX164" s="38"/>
      <c r="FY164" s="38"/>
      <c r="FZ164" s="38"/>
      <c r="GA164" s="38"/>
      <c r="GB164" s="38"/>
      <c r="GC164" s="38"/>
      <c r="GD164" s="38"/>
      <c r="GE164" s="38"/>
      <c r="GF164" s="38"/>
      <c r="GG164" s="38"/>
      <c r="GH164" s="38"/>
      <c r="GI164" s="38"/>
      <c r="GJ164" s="38"/>
      <c r="GK164" s="38"/>
      <c r="GL164" s="38"/>
      <c r="GM164" s="38"/>
      <c r="GN164" s="38"/>
      <c r="GO164" s="38"/>
      <c r="GP164" s="38"/>
      <c r="GQ164" s="38"/>
      <c r="GR164" s="38"/>
      <c r="GS164" s="38"/>
      <c r="GT164" s="38"/>
      <c r="GU164" s="38"/>
      <c r="GV164" s="38"/>
      <c r="GW164" s="38"/>
      <c r="GX164" s="38"/>
      <c r="GY164" s="38"/>
      <c r="GZ164" s="38"/>
      <c r="HA164" s="38"/>
      <c r="HB164" s="38"/>
      <c r="HC164" s="38"/>
      <c r="HD164" s="38"/>
      <c r="HE164" s="38"/>
      <c r="HF164" s="38"/>
      <c r="HG164" s="38"/>
      <c r="HH164" s="38"/>
      <c r="HI164" s="38"/>
      <c r="HJ164" s="38"/>
      <c r="HK164" s="38"/>
      <c r="HL164" s="38"/>
      <c r="HM164" s="38"/>
      <c r="HN164" s="38"/>
      <c r="HO164" s="38"/>
      <c r="HP164" s="38"/>
      <c r="HQ164" s="38"/>
      <c r="HR164" s="38"/>
      <c r="HS164" s="38"/>
      <c r="HT164" s="38"/>
      <c r="HU164" s="38"/>
      <c r="HV164" s="38"/>
      <c r="HW164" s="38"/>
      <c r="HX164" s="38"/>
      <c r="HY164" s="38"/>
      <c r="HZ164" s="38"/>
      <c r="IA164" s="38"/>
      <c r="IB164" s="38"/>
      <c r="IC164" s="38"/>
      <c r="ID164" s="38"/>
      <c r="IE164" s="38"/>
      <c r="IF164" s="38"/>
      <c r="IG164" s="38"/>
      <c r="IH164" s="38"/>
      <c r="II164" s="38"/>
      <c r="IJ164" s="38"/>
      <c r="IK164" s="38"/>
      <c r="IL164" s="38"/>
      <c r="IM164" s="38"/>
      <c r="IN164" s="38"/>
      <c r="IO164" s="38"/>
    </row>
    <row r="165" spans="1:249" s="6" customFormat="1" ht="77.25" customHeight="1" x14ac:dyDescent="0.25">
      <c r="A165" s="27" t="s">
        <v>539</v>
      </c>
      <c r="B165" s="13" t="s">
        <v>518</v>
      </c>
      <c r="C165" s="4">
        <v>1000000</v>
      </c>
      <c r="D165" s="4" t="s">
        <v>540</v>
      </c>
      <c r="E165" s="13" t="s">
        <v>541</v>
      </c>
      <c r="F165" s="3" t="s">
        <v>542</v>
      </c>
      <c r="G165" s="36">
        <v>60357</v>
      </c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  <c r="CL165" s="38"/>
      <c r="CM165" s="38"/>
      <c r="CN165" s="38"/>
      <c r="CO165" s="38"/>
      <c r="CP165" s="38"/>
      <c r="CQ165" s="38"/>
      <c r="CR165" s="38"/>
      <c r="CS165" s="38"/>
      <c r="CT165" s="38"/>
      <c r="CU165" s="38"/>
      <c r="CV165" s="38"/>
      <c r="CW165" s="38"/>
      <c r="CX165" s="38"/>
      <c r="CY165" s="38"/>
      <c r="CZ165" s="38"/>
      <c r="DA165" s="38"/>
      <c r="DB165" s="38"/>
      <c r="DC165" s="38"/>
      <c r="DD165" s="38"/>
      <c r="DE165" s="38"/>
      <c r="DF165" s="38"/>
      <c r="DG165" s="38"/>
      <c r="DH165" s="38"/>
      <c r="DI165" s="38"/>
      <c r="DJ165" s="38"/>
      <c r="DK165" s="38"/>
      <c r="DL165" s="38"/>
      <c r="DM165" s="38"/>
      <c r="DN165" s="38"/>
      <c r="DO165" s="38"/>
      <c r="DP165" s="38"/>
      <c r="DQ165" s="38"/>
      <c r="DR165" s="38"/>
      <c r="DS165" s="38"/>
      <c r="DT165" s="38"/>
      <c r="DU165" s="38"/>
      <c r="DV165" s="38"/>
      <c r="DW165" s="38"/>
      <c r="DX165" s="38"/>
      <c r="DY165" s="38"/>
      <c r="DZ165" s="38"/>
      <c r="EA165" s="38"/>
      <c r="EB165" s="38"/>
      <c r="EC165" s="38"/>
      <c r="ED165" s="38"/>
      <c r="EE165" s="38"/>
      <c r="EF165" s="38"/>
      <c r="EG165" s="38"/>
      <c r="EH165" s="38"/>
      <c r="EI165" s="38"/>
      <c r="EJ165" s="38"/>
      <c r="EK165" s="38"/>
      <c r="EL165" s="38"/>
      <c r="EM165" s="38"/>
      <c r="EN165" s="38"/>
      <c r="EO165" s="38"/>
      <c r="EP165" s="38"/>
      <c r="EQ165" s="38"/>
      <c r="ER165" s="38"/>
      <c r="ES165" s="38"/>
      <c r="ET165" s="38"/>
      <c r="EU165" s="38"/>
      <c r="EV165" s="38"/>
      <c r="EW165" s="38"/>
      <c r="EX165" s="38"/>
      <c r="EY165" s="38"/>
      <c r="EZ165" s="38"/>
      <c r="FA165" s="38"/>
      <c r="FB165" s="38"/>
      <c r="FC165" s="38"/>
      <c r="FD165" s="38"/>
      <c r="FE165" s="38"/>
      <c r="FF165" s="38"/>
      <c r="FG165" s="38"/>
      <c r="FH165" s="38"/>
      <c r="FI165" s="38"/>
      <c r="FJ165" s="38"/>
      <c r="FK165" s="38"/>
      <c r="FL165" s="38"/>
      <c r="FM165" s="38"/>
      <c r="FN165" s="38"/>
      <c r="FO165" s="38"/>
      <c r="FP165" s="38"/>
      <c r="FQ165" s="38"/>
      <c r="FR165" s="38"/>
      <c r="FS165" s="38"/>
      <c r="FT165" s="38"/>
      <c r="FU165" s="38"/>
      <c r="FV165" s="38"/>
      <c r="FW165" s="38"/>
      <c r="FX165" s="38"/>
      <c r="FY165" s="38"/>
      <c r="FZ165" s="38"/>
      <c r="GA165" s="38"/>
      <c r="GB165" s="38"/>
      <c r="GC165" s="38"/>
      <c r="GD165" s="38"/>
      <c r="GE165" s="38"/>
      <c r="GF165" s="38"/>
      <c r="GG165" s="38"/>
      <c r="GH165" s="38"/>
      <c r="GI165" s="38"/>
      <c r="GJ165" s="38"/>
      <c r="GK165" s="38"/>
      <c r="GL165" s="38"/>
      <c r="GM165" s="38"/>
      <c r="GN165" s="38"/>
      <c r="GO165" s="38"/>
      <c r="GP165" s="38"/>
      <c r="GQ165" s="38"/>
      <c r="GR165" s="38"/>
      <c r="GS165" s="38"/>
      <c r="GT165" s="38"/>
      <c r="GU165" s="38"/>
      <c r="GV165" s="38"/>
      <c r="GW165" s="38"/>
      <c r="GX165" s="38"/>
      <c r="GY165" s="38"/>
      <c r="GZ165" s="38"/>
      <c r="HA165" s="38"/>
      <c r="HB165" s="38"/>
      <c r="HC165" s="38"/>
      <c r="HD165" s="38"/>
      <c r="HE165" s="38"/>
      <c r="HF165" s="38"/>
      <c r="HG165" s="38"/>
      <c r="HH165" s="38"/>
      <c r="HI165" s="38"/>
      <c r="HJ165" s="38"/>
      <c r="HK165" s="38"/>
      <c r="HL165" s="38"/>
      <c r="HM165" s="38"/>
      <c r="HN165" s="38"/>
      <c r="HO165" s="38"/>
      <c r="HP165" s="38"/>
      <c r="HQ165" s="38"/>
      <c r="HR165" s="38"/>
      <c r="HS165" s="38"/>
      <c r="HT165" s="38"/>
      <c r="HU165" s="38"/>
      <c r="HV165" s="38"/>
      <c r="HW165" s="38"/>
      <c r="HX165" s="38"/>
      <c r="HY165" s="38"/>
      <c r="HZ165" s="38"/>
      <c r="IA165" s="38"/>
      <c r="IB165" s="38"/>
      <c r="IC165" s="38"/>
      <c r="ID165" s="38"/>
      <c r="IE165" s="38"/>
      <c r="IF165" s="38"/>
      <c r="IG165" s="38"/>
      <c r="IH165" s="38"/>
      <c r="II165" s="38"/>
      <c r="IJ165" s="38"/>
      <c r="IK165" s="38"/>
      <c r="IL165" s="38"/>
      <c r="IM165" s="38"/>
      <c r="IN165" s="38"/>
      <c r="IO165" s="38"/>
    </row>
    <row r="166" spans="1:249" s="38" customFormat="1" ht="83.1" customHeight="1" x14ac:dyDescent="0.2">
      <c r="A166" s="27" t="s">
        <v>84</v>
      </c>
      <c r="B166" s="13" t="s">
        <v>85</v>
      </c>
      <c r="C166" s="4">
        <v>1078234.1000000001</v>
      </c>
      <c r="D166" s="4" t="s">
        <v>86</v>
      </c>
      <c r="E166" s="13" t="s">
        <v>87</v>
      </c>
      <c r="F166" s="3" t="s">
        <v>88</v>
      </c>
      <c r="G166" s="36">
        <v>44500</v>
      </c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  <c r="CR166" s="37"/>
      <c r="CS166" s="37"/>
      <c r="CT166" s="37"/>
      <c r="CU166" s="37"/>
      <c r="CV166" s="37"/>
      <c r="CW166" s="37"/>
      <c r="CX166" s="37"/>
      <c r="CY166" s="37"/>
      <c r="CZ166" s="37"/>
      <c r="DA166" s="37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  <c r="DU166" s="37"/>
      <c r="DV166" s="37"/>
      <c r="DW166" s="37"/>
      <c r="DX166" s="37"/>
      <c r="DY166" s="37"/>
      <c r="DZ166" s="37"/>
      <c r="EA166" s="37"/>
      <c r="EB166" s="37"/>
      <c r="EC166" s="37"/>
      <c r="ED166" s="37"/>
      <c r="EE166" s="37"/>
      <c r="EF166" s="37"/>
      <c r="EG166" s="37"/>
      <c r="EH166" s="37"/>
      <c r="EI166" s="37"/>
      <c r="EJ166" s="37"/>
      <c r="EK166" s="37"/>
      <c r="EL166" s="37"/>
      <c r="EM166" s="37"/>
      <c r="EN166" s="37"/>
      <c r="EO166" s="37"/>
      <c r="EP166" s="37"/>
      <c r="EQ166" s="37"/>
      <c r="ER166" s="37"/>
      <c r="ES166" s="37"/>
      <c r="ET166" s="37"/>
      <c r="EU166" s="37"/>
      <c r="EV166" s="37"/>
      <c r="EW166" s="37"/>
      <c r="EX166" s="37"/>
      <c r="EY166" s="37"/>
      <c r="EZ166" s="37"/>
      <c r="FA166" s="37"/>
      <c r="FB166" s="37"/>
      <c r="FC166" s="37"/>
      <c r="FD166" s="37"/>
      <c r="FE166" s="37"/>
      <c r="FF166" s="37"/>
      <c r="FG166" s="37"/>
      <c r="FH166" s="37"/>
      <c r="FI166" s="37"/>
      <c r="FJ166" s="37"/>
      <c r="FK166" s="37"/>
      <c r="FL166" s="37"/>
      <c r="FM166" s="37"/>
      <c r="FN166" s="37"/>
      <c r="FO166" s="37"/>
      <c r="FP166" s="37"/>
      <c r="FQ166" s="37"/>
      <c r="FR166" s="37"/>
      <c r="FS166" s="37"/>
      <c r="FT166" s="37"/>
      <c r="FU166" s="37"/>
      <c r="FV166" s="37"/>
      <c r="FW166" s="37"/>
      <c r="FX166" s="37"/>
      <c r="FY166" s="37"/>
      <c r="FZ166" s="37"/>
      <c r="GA166" s="37"/>
      <c r="GB166" s="37"/>
      <c r="GC166" s="37"/>
      <c r="GD166" s="37"/>
      <c r="GE166" s="37"/>
      <c r="GF166" s="37"/>
      <c r="GG166" s="37"/>
      <c r="GH166" s="37"/>
      <c r="GI166" s="37"/>
      <c r="GJ166" s="37"/>
      <c r="GK166" s="37"/>
      <c r="GL166" s="37"/>
      <c r="GM166" s="37"/>
      <c r="GN166" s="37"/>
      <c r="GO166" s="37"/>
      <c r="GP166" s="37"/>
      <c r="GQ166" s="37"/>
      <c r="GR166" s="37"/>
      <c r="GS166" s="37"/>
      <c r="GT166" s="37"/>
      <c r="GU166" s="37"/>
      <c r="GV166" s="37"/>
      <c r="GW166" s="37"/>
      <c r="GX166" s="37"/>
      <c r="GY166" s="37"/>
      <c r="GZ166" s="37"/>
      <c r="HA166" s="37"/>
      <c r="HB166" s="37"/>
      <c r="HC166" s="37"/>
      <c r="HD166" s="37"/>
      <c r="HE166" s="37"/>
      <c r="HF166" s="37"/>
      <c r="HG166" s="37"/>
      <c r="HH166" s="37"/>
      <c r="HI166" s="37"/>
      <c r="HJ166" s="37"/>
      <c r="HK166" s="37"/>
      <c r="HL166" s="37"/>
      <c r="HM166" s="37"/>
      <c r="HN166" s="37"/>
      <c r="HO166" s="37"/>
      <c r="HP166" s="37"/>
      <c r="HQ166" s="37"/>
      <c r="HR166" s="37"/>
      <c r="HS166" s="37"/>
      <c r="HT166" s="39"/>
      <c r="HU166" s="39"/>
      <c r="HV166" s="39"/>
      <c r="HW166" s="39"/>
      <c r="HX166" s="39"/>
      <c r="HY166" s="39"/>
      <c r="HZ166" s="39"/>
      <c r="IA166" s="39"/>
      <c r="IB166" s="39"/>
      <c r="IC166" s="39"/>
      <c r="ID166" s="39"/>
      <c r="IE166" s="39"/>
      <c r="IF166" s="39"/>
      <c r="IG166" s="39"/>
      <c r="IH166" s="39"/>
      <c r="II166" s="39"/>
      <c r="IJ166" s="39"/>
      <c r="IK166" s="39"/>
      <c r="IL166" s="39"/>
      <c r="IM166" s="39"/>
      <c r="IN166" s="39"/>
      <c r="IO166" s="39"/>
    </row>
    <row r="167" spans="1:249" s="39" customFormat="1" ht="12.75" x14ac:dyDescent="0.2">
      <c r="A167" s="27" t="s">
        <v>337</v>
      </c>
      <c r="B167" s="13" t="s">
        <v>11</v>
      </c>
      <c r="C167" s="4">
        <v>1080400</v>
      </c>
      <c r="D167" s="4">
        <v>91100</v>
      </c>
      <c r="E167" s="13" t="s">
        <v>87</v>
      </c>
      <c r="F167" s="3" t="s">
        <v>338</v>
      </c>
      <c r="G167" s="36">
        <v>44751</v>
      </c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  <c r="CR167" s="37"/>
      <c r="CS167" s="37"/>
      <c r="CT167" s="37"/>
      <c r="CU167" s="37"/>
      <c r="CV167" s="37"/>
      <c r="CW167" s="37"/>
      <c r="CX167" s="37"/>
      <c r="CY167" s="37"/>
      <c r="CZ167" s="37"/>
      <c r="DA167" s="37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37"/>
      <c r="EA167" s="37"/>
      <c r="EB167" s="37"/>
      <c r="EC167" s="37"/>
      <c r="ED167" s="37"/>
      <c r="EE167" s="37"/>
      <c r="EF167" s="37"/>
      <c r="EG167" s="37"/>
      <c r="EH167" s="37"/>
      <c r="EI167" s="37"/>
      <c r="EJ167" s="37"/>
      <c r="EK167" s="37"/>
      <c r="EL167" s="37"/>
      <c r="EM167" s="37"/>
      <c r="EN167" s="37"/>
      <c r="EO167" s="37"/>
      <c r="EP167" s="37"/>
      <c r="EQ167" s="37"/>
      <c r="ER167" s="37"/>
      <c r="ES167" s="37"/>
      <c r="ET167" s="37"/>
      <c r="EU167" s="37"/>
      <c r="EV167" s="37"/>
      <c r="EW167" s="37"/>
      <c r="EX167" s="37"/>
      <c r="EY167" s="37"/>
      <c r="EZ167" s="37"/>
      <c r="FA167" s="37"/>
      <c r="FB167" s="37"/>
      <c r="FC167" s="37"/>
      <c r="FD167" s="37"/>
      <c r="FE167" s="37"/>
      <c r="FF167" s="37"/>
      <c r="FG167" s="37"/>
      <c r="FH167" s="37"/>
      <c r="FI167" s="37"/>
      <c r="FJ167" s="37"/>
      <c r="FK167" s="37"/>
      <c r="FL167" s="37"/>
      <c r="FM167" s="37"/>
      <c r="FN167" s="37"/>
      <c r="FO167" s="37"/>
      <c r="FP167" s="37"/>
      <c r="FQ167" s="37"/>
      <c r="FR167" s="37"/>
      <c r="FS167" s="37"/>
      <c r="FT167" s="37"/>
      <c r="FU167" s="37"/>
      <c r="FV167" s="37"/>
      <c r="FW167" s="37"/>
      <c r="FX167" s="37"/>
      <c r="FY167" s="37"/>
      <c r="FZ167" s="37"/>
      <c r="GA167" s="37"/>
      <c r="GB167" s="37"/>
      <c r="GC167" s="37"/>
      <c r="GD167" s="37"/>
      <c r="GE167" s="37"/>
      <c r="GF167" s="37"/>
      <c r="GG167" s="37"/>
      <c r="GH167" s="37"/>
      <c r="GI167" s="37"/>
      <c r="GJ167" s="37"/>
      <c r="GK167" s="37"/>
      <c r="GL167" s="37"/>
      <c r="GM167" s="37"/>
      <c r="GN167" s="37"/>
      <c r="GO167" s="37"/>
      <c r="GP167" s="37"/>
      <c r="GQ167" s="37"/>
      <c r="GR167" s="37"/>
      <c r="GS167" s="37"/>
      <c r="GT167" s="37"/>
      <c r="GU167" s="37"/>
      <c r="GV167" s="37"/>
      <c r="GW167" s="37"/>
      <c r="GX167" s="37"/>
      <c r="GY167" s="37"/>
      <c r="GZ167" s="37"/>
      <c r="HA167" s="37"/>
      <c r="HB167" s="37"/>
      <c r="HC167" s="37"/>
      <c r="HD167" s="37"/>
      <c r="HE167" s="37"/>
      <c r="HF167" s="37"/>
      <c r="HG167" s="37"/>
      <c r="HH167" s="37"/>
      <c r="HI167" s="37"/>
      <c r="HJ167" s="37"/>
      <c r="HK167" s="37"/>
      <c r="HL167" s="37"/>
      <c r="HM167" s="37"/>
      <c r="HN167" s="6"/>
      <c r="HO167" s="6"/>
      <c r="HP167" s="6"/>
      <c r="HQ167" s="6"/>
      <c r="HR167" s="6"/>
      <c r="HS167" s="6"/>
    </row>
    <row r="168" spans="1:249" s="39" customFormat="1" ht="51" x14ac:dyDescent="0.2">
      <c r="A168" s="28" t="s">
        <v>263</v>
      </c>
      <c r="B168" s="28" t="s">
        <v>7</v>
      </c>
      <c r="C168" s="8">
        <v>1168355.25</v>
      </c>
      <c r="D168" s="8">
        <v>233671.05</v>
      </c>
      <c r="E168" s="28" t="s">
        <v>23</v>
      </c>
      <c r="F168" s="7" t="s">
        <v>264</v>
      </c>
      <c r="G168" s="36">
        <v>44651</v>
      </c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  <c r="CL168" s="38"/>
      <c r="CM168" s="38"/>
      <c r="CN168" s="38"/>
      <c r="CO168" s="38"/>
      <c r="CP168" s="38"/>
      <c r="CQ168" s="38"/>
      <c r="CR168" s="38"/>
      <c r="CS168" s="38"/>
      <c r="CT168" s="38"/>
      <c r="CU168" s="38"/>
      <c r="CV168" s="38"/>
      <c r="CW168" s="38"/>
      <c r="CX168" s="38"/>
      <c r="CY168" s="38"/>
      <c r="CZ168" s="38"/>
      <c r="DA168" s="38"/>
      <c r="DB168" s="38"/>
      <c r="DC168" s="38"/>
      <c r="DD168" s="38"/>
      <c r="DE168" s="38"/>
      <c r="DF168" s="38"/>
      <c r="DG168" s="38"/>
      <c r="DH168" s="38"/>
      <c r="DI168" s="38"/>
      <c r="DJ168" s="38"/>
      <c r="DK168" s="38"/>
      <c r="DL168" s="38"/>
      <c r="DM168" s="38"/>
      <c r="DN168" s="38"/>
      <c r="DO168" s="38"/>
      <c r="DP168" s="38"/>
      <c r="DQ168" s="38"/>
      <c r="DR168" s="38"/>
      <c r="DS168" s="38"/>
      <c r="DT168" s="38"/>
      <c r="DU168" s="38"/>
      <c r="DV168" s="38"/>
      <c r="DW168" s="38"/>
      <c r="DX168" s="38"/>
      <c r="DY168" s="38"/>
      <c r="DZ168" s="38"/>
      <c r="EA168" s="38"/>
      <c r="EB168" s="38"/>
      <c r="EC168" s="38"/>
      <c r="ED168" s="38"/>
      <c r="EE168" s="38"/>
      <c r="EF168" s="38"/>
      <c r="EG168" s="38"/>
      <c r="EH168" s="38"/>
      <c r="EI168" s="38"/>
      <c r="EJ168" s="38"/>
      <c r="EK168" s="38"/>
      <c r="EL168" s="38"/>
      <c r="EM168" s="38"/>
      <c r="EN168" s="38"/>
      <c r="EO168" s="38"/>
      <c r="EP168" s="38"/>
      <c r="EQ168" s="38"/>
      <c r="ER168" s="38"/>
      <c r="ES168" s="38"/>
      <c r="ET168" s="38"/>
      <c r="EU168" s="38"/>
      <c r="EV168" s="38"/>
      <c r="EW168" s="38"/>
      <c r="EX168" s="38"/>
      <c r="EY168" s="38"/>
      <c r="EZ168" s="38"/>
      <c r="FA168" s="38"/>
      <c r="FB168" s="38"/>
      <c r="FC168" s="38"/>
      <c r="FD168" s="38"/>
      <c r="FE168" s="38"/>
      <c r="FF168" s="38"/>
      <c r="FG168" s="38"/>
      <c r="FH168" s="38"/>
      <c r="FI168" s="38"/>
      <c r="FJ168" s="38"/>
      <c r="FK168" s="38"/>
      <c r="FL168" s="38"/>
      <c r="FM168" s="38"/>
      <c r="FN168" s="38"/>
      <c r="FO168" s="38"/>
      <c r="FP168" s="38"/>
      <c r="FQ168" s="38"/>
      <c r="FR168" s="38"/>
      <c r="FS168" s="38"/>
      <c r="FT168" s="38"/>
      <c r="FU168" s="38"/>
      <c r="FV168" s="38"/>
      <c r="FW168" s="38"/>
      <c r="FX168" s="38"/>
      <c r="FY168" s="38"/>
      <c r="FZ168" s="38"/>
      <c r="GA168" s="38"/>
      <c r="GB168" s="38"/>
      <c r="GC168" s="38"/>
      <c r="GD168" s="38"/>
      <c r="GE168" s="38"/>
      <c r="GF168" s="38"/>
      <c r="GG168" s="38"/>
      <c r="GH168" s="38"/>
      <c r="GI168" s="38"/>
      <c r="GJ168" s="38"/>
      <c r="GK168" s="38"/>
      <c r="GL168" s="38"/>
      <c r="GM168" s="38"/>
      <c r="GN168" s="38"/>
      <c r="GO168" s="38"/>
      <c r="GP168" s="38"/>
      <c r="GQ168" s="38"/>
      <c r="GR168" s="38"/>
      <c r="GS168" s="38"/>
      <c r="GT168" s="38"/>
      <c r="GU168" s="38"/>
      <c r="GV168" s="38"/>
      <c r="GW168" s="38"/>
      <c r="GX168" s="38"/>
      <c r="GY168" s="38"/>
      <c r="GZ168" s="38"/>
      <c r="HA168" s="38"/>
      <c r="HB168" s="38"/>
      <c r="HC168" s="38"/>
      <c r="HD168" s="38"/>
      <c r="HE168" s="38"/>
      <c r="HF168" s="38"/>
      <c r="HG168" s="38"/>
      <c r="HH168" s="38"/>
      <c r="HI168" s="38"/>
      <c r="HJ168" s="38"/>
      <c r="HK168" s="38"/>
      <c r="HL168" s="38"/>
      <c r="HM168" s="38"/>
      <c r="HN168" s="38"/>
      <c r="HO168" s="38"/>
      <c r="HP168" s="38"/>
      <c r="HQ168" s="38"/>
      <c r="HR168" s="38"/>
      <c r="HS168" s="38"/>
      <c r="HT168" s="37"/>
      <c r="HU168" s="37"/>
      <c r="HV168" s="37"/>
      <c r="HW168" s="37"/>
      <c r="HX168" s="37"/>
      <c r="HY168" s="37"/>
      <c r="HZ168" s="37"/>
      <c r="IA168" s="37"/>
      <c r="IB168" s="37"/>
      <c r="IC168" s="37"/>
      <c r="ID168" s="37"/>
      <c r="IE168" s="37"/>
      <c r="IF168" s="37"/>
      <c r="IG168" s="37"/>
      <c r="IH168" s="37"/>
      <c r="II168" s="37"/>
      <c r="IJ168" s="37"/>
      <c r="IK168" s="37"/>
      <c r="IL168" s="37"/>
      <c r="IM168" s="37"/>
      <c r="IN168" s="37"/>
      <c r="IO168" s="37"/>
    </row>
    <row r="169" spans="1:249" s="39" customFormat="1" ht="76.5" x14ac:dyDescent="0.2">
      <c r="A169" s="27" t="s">
        <v>378</v>
      </c>
      <c r="B169" s="13" t="s">
        <v>11</v>
      </c>
      <c r="C169" s="4">
        <v>1232405</v>
      </c>
      <c r="D169" s="4">
        <v>0</v>
      </c>
      <c r="E169" s="24" t="s">
        <v>87</v>
      </c>
      <c r="F169" s="3" t="s">
        <v>379</v>
      </c>
      <c r="G169" s="36">
        <v>44926</v>
      </c>
      <c r="H169" s="6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37"/>
      <c r="EA169" s="37"/>
      <c r="EB169" s="37"/>
      <c r="EC169" s="37"/>
      <c r="ED169" s="37"/>
      <c r="EE169" s="37"/>
      <c r="EF169" s="37"/>
      <c r="EG169" s="37"/>
      <c r="EH169" s="37"/>
      <c r="EI169" s="37"/>
      <c r="EJ169" s="37"/>
      <c r="EK169" s="37"/>
      <c r="EL169" s="37"/>
      <c r="EM169" s="37"/>
      <c r="EN169" s="37"/>
      <c r="EO169" s="37"/>
      <c r="EP169" s="37"/>
      <c r="EQ169" s="37"/>
      <c r="ER169" s="37"/>
      <c r="ES169" s="37"/>
      <c r="ET169" s="37"/>
      <c r="EU169" s="37"/>
      <c r="EV169" s="37"/>
      <c r="EW169" s="37"/>
      <c r="EX169" s="37"/>
      <c r="EY169" s="37"/>
      <c r="EZ169" s="37"/>
      <c r="FA169" s="37"/>
      <c r="FB169" s="37"/>
      <c r="FC169" s="37"/>
      <c r="FD169" s="37"/>
      <c r="FE169" s="37"/>
      <c r="FF169" s="37"/>
      <c r="FG169" s="37"/>
      <c r="FH169" s="37"/>
      <c r="FI169" s="37"/>
      <c r="FJ169" s="37"/>
      <c r="FK169" s="37"/>
      <c r="FL169" s="37"/>
      <c r="FM169" s="37"/>
      <c r="FN169" s="37"/>
      <c r="FO169" s="37"/>
      <c r="FP169" s="37"/>
      <c r="FQ169" s="37"/>
      <c r="FR169" s="37"/>
      <c r="FS169" s="37"/>
      <c r="FT169" s="37"/>
      <c r="FU169" s="37"/>
      <c r="FV169" s="37"/>
      <c r="FW169" s="37"/>
      <c r="FX169" s="37"/>
      <c r="FY169" s="37"/>
      <c r="FZ169" s="37"/>
      <c r="GA169" s="37"/>
      <c r="GB169" s="37"/>
      <c r="GC169" s="37"/>
      <c r="GD169" s="37"/>
      <c r="GE169" s="37"/>
      <c r="GF169" s="37"/>
      <c r="GG169" s="37"/>
      <c r="GH169" s="37"/>
      <c r="GI169" s="37"/>
      <c r="GJ169" s="37"/>
      <c r="GK169" s="37"/>
      <c r="GL169" s="37"/>
      <c r="GM169" s="37"/>
      <c r="GN169" s="37"/>
      <c r="GO169" s="37"/>
      <c r="GP169" s="37"/>
      <c r="GQ169" s="37"/>
      <c r="GR169" s="37"/>
      <c r="GS169" s="37"/>
      <c r="GT169" s="37"/>
      <c r="GU169" s="37"/>
      <c r="GV169" s="37"/>
      <c r="GW169" s="37"/>
      <c r="GX169" s="37"/>
      <c r="GY169" s="37"/>
      <c r="GZ169" s="37"/>
      <c r="HA169" s="37"/>
      <c r="HB169" s="37"/>
      <c r="HC169" s="37"/>
      <c r="HD169" s="37"/>
      <c r="HE169" s="37"/>
      <c r="HF169" s="37"/>
      <c r="HG169" s="37"/>
      <c r="HH169" s="37"/>
      <c r="HI169" s="37"/>
      <c r="HJ169" s="37"/>
      <c r="HK169" s="37"/>
      <c r="HL169" s="37"/>
      <c r="HM169" s="37"/>
      <c r="HN169" s="37"/>
      <c r="HO169" s="37"/>
      <c r="HP169" s="37"/>
      <c r="HQ169" s="37"/>
      <c r="HR169" s="37"/>
      <c r="HS169" s="37"/>
      <c r="HT169" s="37"/>
      <c r="HU169" s="37"/>
      <c r="HV169" s="37"/>
      <c r="HW169" s="37"/>
      <c r="HX169" s="37"/>
      <c r="HY169" s="37"/>
      <c r="HZ169" s="37"/>
      <c r="IA169" s="37"/>
      <c r="IB169" s="37"/>
      <c r="IC169" s="37"/>
      <c r="ID169" s="37"/>
      <c r="IE169" s="37"/>
      <c r="IF169" s="37"/>
      <c r="IG169" s="37"/>
      <c r="IH169" s="37"/>
      <c r="II169" s="37"/>
      <c r="IJ169" s="37"/>
      <c r="IK169" s="37"/>
      <c r="IL169" s="37"/>
      <c r="IM169" s="37"/>
      <c r="IN169" s="37"/>
      <c r="IO169" s="37"/>
    </row>
    <row r="170" spans="1:249" s="38" customFormat="1" ht="93" customHeight="1" x14ac:dyDescent="0.2">
      <c r="A170" s="27" t="s">
        <v>251</v>
      </c>
      <c r="B170" s="13" t="s">
        <v>7</v>
      </c>
      <c r="C170" s="4">
        <v>2376500</v>
      </c>
      <c r="D170" s="4">
        <v>252000</v>
      </c>
      <c r="E170" s="13" t="s">
        <v>252</v>
      </c>
      <c r="F170" s="3" t="s">
        <v>253</v>
      </c>
      <c r="G170" s="36">
        <v>44651</v>
      </c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9"/>
      <c r="FB170" s="39"/>
      <c r="FC170" s="39"/>
      <c r="FD170" s="39"/>
      <c r="FE170" s="39"/>
      <c r="FF170" s="39"/>
      <c r="FG170" s="39"/>
      <c r="FH170" s="39"/>
      <c r="FI170" s="39"/>
      <c r="FJ170" s="39"/>
      <c r="FK170" s="39"/>
      <c r="FL170" s="39"/>
      <c r="FM170" s="39"/>
      <c r="FN170" s="39"/>
      <c r="FO170" s="39"/>
      <c r="FP170" s="39"/>
      <c r="FQ170" s="39"/>
      <c r="FR170" s="39"/>
      <c r="FS170" s="39"/>
      <c r="FT170" s="39"/>
      <c r="FU170" s="39"/>
      <c r="FV170" s="39"/>
      <c r="FW170" s="39"/>
      <c r="FX170" s="39"/>
      <c r="FY170" s="39"/>
      <c r="FZ170" s="39"/>
      <c r="GA170" s="39"/>
      <c r="GB170" s="39"/>
      <c r="GC170" s="39"/>
      <c r="GD170" s="39"/>
      <c r="GE170" s="39"/>
      <c r="GF170" s="39"/>
      <c r="GG170" s="39"/>
      <c r="GH170" s="39"/>
      <c r="GI170" s="39"/>
      <c r="GJ170" s="39"/>
      <c r="GK170" s="39"/>
      <c r="GL170" s="39"/>
      <c r="GM170" s="39"/>
      <c r="GN170" s="39"/>
      <c r="GO170" s="39"/>
      <c r="GP170" s="39"/>
      <c r="GQ170" s="39"/>
      <c r="GR170" s="39"/>
      <c r="GS170" s="39"/>
      <c r="GT170" s="39"/>
      <c r="GU170" s="39"/>
      <c r="GV170" s="39"/>
      <c r="GW170" s="39"/>
      <c r="GX170" s="39"/>
      <c r="GY170" s="39"/>
      <c r="GZ170" s="39"/>
      <c r="HA170" s="39"/>
      <c r="HB170" s="39"/>
      <c r="HC170" s="39"/>
      <c r="HD170" s="39"/>
      <c r="HE170" s="39"/>
      <c r="HF170" s="39"/>
      <c r="HG170" s="39"/>
      <c r="HH170" s="39"/>
      <c r="HI170" s="39"/>
      <c r="HJ170" s="39"/>
      <c r="HK170" s="39"/>
      <c r="HL170" s="39"/>
      <c r="HM170" s="39"/>
      <c r="HN170" s="39"/>
      <c r="HO170" s="39"/>
      <c r="HP170" s="39"/>
      <c r="HQ170" s="39"/>
      <c r="HR170" s="39"/>
      <c r="HS170" s="39"/>
      <c r="HT170" s="40"/>
      <c r="HU170" s="40"/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0"/>
      <c r="IG170" s="40"/>
      <c r="IH170" s="40"/>
      <c r="II170" s="40"/>
      <c r="IJ170" s="40"/>
      <c r="IK170" s="40"/>
      <c r="IL170" s="40"/>
      <c r="IM170" s="40"/>
      <c r="IN170" s="40"/>
      <c r="IO170" s="40"/>
    </row>
    <row r="171" spans="1:249" s="38" customFormat="1" ht="51.95" customHeight="1" x14ac:dyDescent="0.25">
      <c r="A171" s="27" t="s">
        <v>413</v>
      </c>
      <c r="B171" s="13" t="s">
        <v>7</v>
      </c>
      <c r="C171" s="4">
        <v>2512060</v>
      </c>
      <c r="D171" s="4">
        <v>628015</v>
      </c>
      <c r="E171" s="13" t="s">
        <v>146</v>
      </c>
      <c r="F171" s="3" t="s">
        <v>414</v>
      </c>
      <c r="G171" s="36">
        <v>45016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37"/>
      <c r="HU171" s="37"/>
      <c r="HV171" s="37"/>
      <c r="HW171" s="37"/>
      <c r="HX171" s="37"/>
      <c r="HY171" s="37"/>
      <c r="HZ171" s="37"/>
      <c r="IA171" s="37"/>
      <c r="IB171" s="37"/>
      <c r="IC171" s="37"/>
      <c r="ID171" s="37"/>
      <c r="IE171" s="37"/>
      <c r="IF171" s="37"/>
      <c r="IG171" s="37"/>
      <c r="IH171" s="37"/>
      <c r="II171" s="37"/>
      <c r="IJ171" s="37"/>
      <c r="IK171" s="37"/>
      <c r="IL171" s="37"/>
      <c r="IM171" s="37"/>
      <c r="IN171" s="37"/>
      <c r="IO171" s="37"/>
    </row>
    <row r="172" spans="1:249" s="37" customFormat="1" ht="90.95" customHeight="1" x14ac:dyDescent="0.25">
      <c r="A172" s="27" t="s">
        <v>254</v>
      </c>
      <c r="B172" s="13" t="s">
        <v>7</v>
      </c>
      <c r="C172" s="4">
        <v>2887052</v>
      </c>
      <c r="D172" s="4">
        <v>733979</v>
      </c>
      <c r="E172" s="13" t="s">
        <v>19</v>
      </c>
      <c r="F172" s="3" t="s">
        <v>253</v>
      </c>
      <c r="G172" s="36">
        <v>44651</v>
      </c>
    </row>
    <row r="173" spans="1:249" s="37" customFormat="1" ht="12.75" x14ac:dyDescent="0.2">
      <c r="A173" s="27" t="s">
        <v>417</v>
      </c>
      <c r="B173" s="13" t="s">
        <v>7</v>
      </c>
      <c r="C173" s="4">
        <v>3149060</v>
      </c>
      <c r="D173" s="4">
        <v>629812</v>
      </c>
      <c r="E173" s="13" t="s">
        <v>23</v>
      </c>
      <c r="F173" s="3" t="s">
        <v>418</v>
      </c>
      <c r="G173" s="36">
        <v>45077</v>
      </c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/>
      <c r="FD173" s="39"/>
      <c r="FE173" s="39"/>
      <c r="FF173" s="39"/>
      <c r="FG173" s="39"/>
      <c r="FH173" s="39"/>
      <c r="FI173" s="39"/>
      <c r="FJ173" s="39"/>
      <c r="FK173" s="39"/>
      <c r="FL173" s="39"/>
      <c r="FM173" s="39"/>
      <c r="FN173" s="39"/>
      <c r="FO173" s="39"/>
      <c r="FP173" s="39"/>
      <c r="FQ173" s="39"/>
      <c r="FR173" s="39"/>
      <c r="FS173" s="39"/>
      <c r="FT173" s="39"/>
      <c r="FU173" s="39"/>
      <c r="FV173" s="39"/>
      <c r="FW173" s="39"/>
      <c r="FX173" s="39"/>
      <c r="FY173" s="39"/>
      <c r="FZ173" s="39"/>
      <c r="GA173" s="39"/>
      <c r="GB173" s="39"/>
      <c r="GC173" s="39"/>
      <c r="GD173" s="39"/>
      <c r="GE173" s="39"/>
      <c r="GF173" s="39"/>
      <c r="GG173" s="39"/>
      <c r="GH173" s="39"/>
      <c r="GI173" s="39"/>
      <c r="GJ173" s="39"/>
      <c r="GK173" s="39"/>
      <c r="GL173" s="39"/>
      <c r="GM173" s="39"/>
      <c r="GN173" s="39"/>
      <c r="GO173" s="39"/>
      <c r="GP173" s="39"/>
      <c r="GQ173" s="39"/>
      <c r="GR173" s="39"/>
      <c r="GS173" s="39"/>
      <c r="GT173" s="39"/>
      <c r="GU173" s="39"/>
      <c r="GV173" s="39"/>
      <c r="GW173" s="39"/>
      <c r="GX173" s="39"/>
      <c r="GY173" s="39"/>
      <c r="GZ173" s="39"/>
      <c r="HA173" s="39"/>
      <c r="HB173" s="39"/>
      <c r="HC173" s="39"/>
      <c r="HD173" s="39"/>
      <c r="HE173" s="39"/>
      <c r="HF173" s="39"/>
      <c r="HG173" s="39"/>
      <c r="HH173" s="39"/>
      <c r="HI173" s="39"/>
      <c r="HJ173" s="39"/>
      <c r="HK173" s="39"/>
      <c r="HL173" s="39"/>
      <c r="HM173" s="39"/>
      <c r="HN173" s="39"/>
      <c r="HO173" s="39"/>
      <c r="HP173" s="39"/>
      <c r="HQ173" s="39"/>
      <c r="HR173" s="39"/>
      <c r="HS173" s="39"/>
    </row>
    <row r="174" spans="1:249" s="37" customFormat="1" ht="51.95" customHeight="1" x14ac:dyDescent="0.25">
      <c r="A174" s="27" t="s">
        <v>466</v>
      </c>
      <c r="B174" s="13" t="s">
        <v>7</v>
      </c>
      <c r="C174" s="4">
        <v>3792000</v>
      </c>
      <c r="D174" s="4">
        <v>464000</v>
      </c>
      <c r="E174" s="13" t="s">
        <v>467</v>
      </c>
      <c r="F174" s="3" t="s">
        <v>468</v>
      </c>
      <c r="G174" s="36">
        <v>45199</v>
      </c>
      <c r="HN174" s="6"/>
      <c r="HO174" s="6"/>
      <c r="HP174" s="6"/>
      <c r="HQ174" s="6"/>
      <c r="HR174" s="6"/>
      <c r="HS174" s="6"/>
      <c r="HT174" s="38"/>
      <c r="HU174" s="38"/>
      <c r="HV174" s="38"/>
      <c r="HW174" s="38"/>
      <c r="HX174" s="38"/>
      <c r="HY174" s="38"/>
      <c r="HZ174" s="38"/>
      <c r="IA174" s="38"/>
      <c r="IB174" s="38"/>
      <c r="IC174" s="38"/>
      <c r="ID174" s="38"/>
      <c r="IE174" s="38"/>
      <c r="IF174" s="38"/>
      <c r="IG174" s="38"/>
      <c r="IH174" s="38"/>
      <c r="II174" s="38"/>
      <c r="IJ174" s="38"/>
      <c r="IK174" s="38"/>
      <c r="IL174" s="38"/>
      <c r="IM174" s="38"/>
      <c r="IN174" s="38"/>
      <c r="IO174" s="38"/>
    </row>
    <row r="175" spans="1:249" s="37" customFormat="1" ht="65.099999999999994" customHeight="1" x14ac:dyDescent="0.2">
      <c r="A175" s="27" t="s">
        <v>328</v>
      </c>
      <c r="B175" s="13" t="s">
        <v>7</v>
      </c>
      <c r="C175" s="4">
        <v>3835842</v>
      </c>
      <c r="D175" s="4">
        <v>813124</v>
      </c>
      <c r="E175" s="13" t="s">
        <v>23</v>
      </c>
      <c r="F175" s="3" t="s">
        <v>329</v>
      </c>
      <c r="G175" s="36">
        <v>44742</v>
      </c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39"/>
      <c r="FF175" s="39"/>
      <c r="FG175" s="39"/>
      <c r="FH175" s="39"/>
      <c r="FI175" s="39"/>
      <c r="FJ175" s="39"/>
      <c r="FK175" s="39"/>
      <c r="FL175" s="39"/>
      <c r="FM175" s="39"/>
      <c r="FN175" s="39"/>
      <c r="FO175" s="39"/>
      <c r="FP175" s="39"/>
      <c r="FQ175" s="39"/>
      <c r="FR175" s="39"/>
      <c r="FS175" s="39"/>
      <c r="FT175" s="39"/>
      <c r="FU175" s="39"/>
      <c r="FV175" s="39"/>
      <c r="FW175" s="39"/>
      <c r="FX175" s="39"/>
      <c r="FY175" s="39"/>
      <c r="FZ175" s="39"/>
      <c r="GA175" s="39"/>
      <c r="GB175" s="39"/>
      <c r="GC175" s="39"/>
      <c r="GD175" s="39"/>
      <c r="GE175" s="39"/>
      <c r="GF175" s="39"/>
      <c r="GG175" s="39"/>
      <c r="GH175" s="39"/>
      <c r="GI175" s="39"/>
      <c r="GJ175" s="39"/>
      <c r="GK175" s="39"/>
      <c r="GL175" s="39"/>
      <c r="GM175" s="39"/>
      <c r="GN175" s="39"/>
      <c r="GO175" s="39"/>
      <c r="GP175" s="39"/>
      <c r="GQ175" s="39"/>
      <c r="GR175" s="39"/>
      <c r="GS175" s="39"/>
      <c r="GT175" s="39"/>
      <c r="GU175" s="39"/>
      <c r="GV175" s="39"/>
      <c r="GW175" s="39"/>
      <c r="GX175" s="39"/>
      <c r="GY175" s="39"/>
      <c r="GZ175" s="39"/>
      <c r="HA175" s="39"/>
      <c r="HB175" s="39"/>
      <c r="HC175" s="39"/>
      <c r="HD175" s="39"/>
      <c r="HE175" s="39"/>
      <c r="HF175" s="39"/>
      <c r="HG175" s="39"/>
      <c r="HH175" s="39"/>
      <c r="HI175" s="39"/>
      <c r="HJ175" s="39"/>
      <c r="HK175" s="39"/>
      <c r="HL175" s="39"/>
      <c r="HM175" s="39"/>
      <c r="HN175" s="39"/>
      <c r="HO175" s="39"/>
      <c r="HP175" s="39"/>
      <c r="HQ175" s="39"/>
      <c r="HR175" s="39"/>
      <c r="HS175" s="39"/>
    </row>
    <row r="176" spans="1:249" s="37" customFormat="1" ht="63.75" x14ac:dyDescent="0.25">
      <c r="A176" s="27" t="s">
        <v>455</v>
      </c>
      <c r="B176" s="13" t="s">
        <v>7</v>
      </c>
      <c r="C176" s="4">
        <v>4000000</v>
      </c>
      <c r="D176" s="4">
        <v>1208000</v>
      </c>
      <c r="E176" s="13" t="s">
        <v>141</v>
      </c>
      <c r="F176" s="3" t="s">
        <v>456</v>
      </c>
      <c r="G176" s="36">
        <v>45169</v>
      </c>
    </row>
    <row r="177" spans="1:249" s="38" customFormat="1" ht="84" customHeight="1" x14ac:dyDescent="0.2">
      <c r="A177" s="27" t="s">
        <v>397</v>
      </c>
      <c r="B177" s="13" t="s">
        <v>398</v>
      </c>
      <c r="C177" s="4">
        <v>4633266</v>
      </c>
      <c r="D177" s="4">
        <v>722211</v>
      </c>
      <c r="E177" s="13" t="s">
        <v>399</v>
      </c>
      <c r="F177" s="3" t="s">
        <v>400</v>
      </c>
      <c r="G177" s="36">
        <v>45016</v>
      </c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  <c r="FC177" s="39"/>
      <c r="FD177" s="39"/>
      <c r="FE177" s="39"/>
      <c r="FF177" s="39"/>
      <c r="FG177" s="39"/>
      <c r="FH177" s="39"/>
      <c r="FI177" s="39"/>
      <c r="FJ177" s="39"/>
      <c r="FK177" s="39"/>
      <c r="FL177" s="39"/>
      <c r="FM177" s="39"/>
      <c r="FN177" s="39"/>
      <c r="FO177" s="39"/>
      <c r="FP177" s="39"/>
      <c r="FQ177" s="39"/>
      <c r="FR177" s="39"/>
      <c r="FS177" s="39"/>
      <c r="FT177" s="39"/>
      <c r="FU177" s="39"/>
      <c r="FV177" s="39"/>
      <c r="FW177" s="39"/>
      <c r="FX177" s="39"/>
      <c r="FY177" s="39"/>
      <c r="FZ177" s="39"/>
      <c r="GA177" s="39"/>
      <c r="GB177" s="39"/>
      <c r="GC177" s="39"/>
      <c r="GD177" s="39"/>
      <c r="GE177" s="39"/>
      <c r="GF177" s="39"/>
      <c r="GG177" s="39"/>
      <c r="GH177" s="39"/>
      <c r="GI177" s="39"/>
      <c r="GJ177" s="39"/>
      <c r="GK177" s="39"/>
      <c r="GL177" s="39"/>
      <c r="GM177" s="39"/>
      <c r="GN177" s="39"/>
      <c r="GO177" s="39"/>
      <c r="GP177" s="39"/>
      <c r="GQ177" s="39"/>
      <c r="GR177" s="39"/>
      <c r="GS177" s="39"/>
      <c r="GT177" s="39"/>
      <c r="GU177" s="39"/>
      <c r="GV177" s="39"/>
      <c r="GW177" s="39"/>
      <c r="GX177" s="39"/>
      <c r="GY177" s="39"/>
      <c r="GZ177" s="39"/>
      <c r="HA177" s="39"/>
      <c r="HB177" s="39"/>
      <c r="HC177" s="39"/>
      <c r="HD177" s="39"/>
      <c r="HE177" s="39"/>
      <c r="HF177" s="39"/>
      <c r="HG177" s="39"/>
      <c r="HH177" s="39"/>
      <c r="HI177" s="39"/>
      <c r="HJ177" s="39"/>
      <c r="HK177" s="39"/>
      <c r="HL177" s="39"/>
      <c r="HM177" s="39"/>
      <c r="HN177" s="39"/>
      <c r="HO177" s="39"/>
      <c r="HP177" s="39"/>
      <c r="HQ177" s="39"/>
      <c r="HR177" s="39"/>
      <c r="HS177" s="39"/>
      <c r="HT177" s="6"/>
      <c r="HU177" s="6"/>
      <c r="HV177" s="6"/>
      <c r="HW177" s="6"/>
      <c r="HX177" s="6"/>
      <c r="HY177" s="6"/>
      <c r="HZ177" s="6"/>
      <c r="IA177" s="6"/>
      <c r="IB177" s="6"/>
      <c r="IC177" s="6"/>
      <c r="ID177" s="6"/>
      <c r="IE177" s="6"/>
      <c r="IF177" s="6"/>
      <c r="IG177" s="6"/>
      <c r="IH177" s="6"/>
      <c r="II177" s="6"/>
      <c r="IJ177" s="6"/>
      <c r="IK177" s="6"/>
      <c r="IL177" s="6"/>
      <c r="IM177" s="6"/>
      <c r="IN177" s="6"/>
      <c r="IO177" s="6"/>
    </row>
    <row r="178" spans="1:249" s="38" customFormat="1" ht="45.6" customHeight="1" x14ac:dyDescent="0.2">
      <c r="A178" s="27" t="s">
        <v>375</v>
      </c>
      <c r="B178" s="13" t="s">
        <v>95</v>
      </c>
      <c r="C178" s="4">
        <f>400000*15</f>
        <v>6000000</v>
      </c>
      <c r="D178" s="4">
        <v>227000</v>
      </c>
      <c r="E178" s="13" t="s">
        <v>376</v>
      </c>
      <c r="F178" s="3" t="s">
        <v>377</v>
      </c>
      <c r="G178" s="36">
        <v>44926</v>
      </c>
      <c r="H178" s="39"/>
      <c r="I178" s="62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9"/>
      <c r="FB178" s="39"/>
      <c r="FC178" s="39"/>
      <c r="FD178" s="39"/>
      <c r="FE178" s="39"/>
      <c r="FF178" s="39"/>
      <c r="FG178" s="39"/>
      <c r="FH178" s="39"/>
      <c r="FI178" s="39"/>
      <c r="FJ178" s="39"/>
      <c r="FK178" s="39"/>
      <c r="FL178" s="39"/>
      <c r="FM178" s="39"/>
      <c r="FN178" s="39"/>
      <c r="FO178" s="39"/>
      <c r="FP178" s="39"/>
      <c r="FQ178" s="39"/>
      <c r="FR178" s="39"/>
      <c r="FS178" s="39"/>
      <c r="FT178" s="39"/>
      <c r="FU178" s="39"/>
      <c r="FV178" s="39"/>
      <c r="FW178" s="39"/>
      <c r="FX178" s="39"/>
      <c r="FY178" s="39"/>
      <c r="FZ178" s="39"/>
      <c r="GA178" s="39"/>
      <c r="GB178" s="39"/>
      <c r="GC178" s="39"/>
      <c r="GD178" s="39"/>
      <c r="GE178" s="39"/>
      <c r="GF178" s="39"/>
      <c r="GG178" s="39"/>
      <c r="GH178" s="39"/>
      <c r="GI178" s="39"/>
      <c r="GJ178" s="39"/>
      <c r="GK178" s="39"/>
      <c r="GL178" s="39"/>
      <c r="GM178" s="39"/>
      <c r="GN178" s="39"/>
      <c r="GO178" s="39"/>
      <c r="GP178" s="39"/>
      <c r="GQ178" s="39"/>
      <c r="GR178" s="39"/>
      <c r="GS178" s="39"/>
      <c r="GT178" s="39"/>
      <c r="GU178" s="39"/>
      <c r="GV178" s="39"/>
      <c r="GW178" s="39"/>
      <c r="GX178" s="39"/>
      <c r="GY178" s="39"/>
      <c r="GZ178" s="39"/>
      <c r="HA178" s="39"/>
      <c r="HB178" s="39"/>
      <c r="HC178" s="39"/>
      <c r="HD178" s="39"/>
      <c r="HE178" s="39"/>
      <c r="HF178" s="39"/>
      <c r="HG178" s="39"/>
      <c r="HH178" s="39"/>
      <c r="HI178" s="39"/>
      <c r="HJ178" s="39"/>
      <c r="HK178" s="39"/>
      <c r="HL178" s="39"/>
      <c r="HM178" s="39"/>
      <c r="HN178" s="39"/>
      <c r="HO178" s="39"/>
      <c r="HP178" s="39"/>
      <c r="HQ178" s="39"/>
      <c r="HR178" s="39"/>
      <c r="HS178" s="39"/>
      <c r="HT178" s="37"/>
      <c r="HU178" s="37"/>
      <c r="HV178" s="37"/>
      <c r="HW178" s="37"/>
      <c r="HX178" s="37"/>
      <c r="HY178" s="37"/>
      <c r="HZ178" s="37"/>
      <c r="IA178" s="37"/>
      <c r="IB178" s="37"/>
      <c r="IC178" s="37"/>
      <c r="ID178" s="37"/>
      <c r="IE178" s="37"/>
      <c r="IF178" s="37"/>
      <c r="IG178" s="37"/>
      <c r="IH178" s="37"/>
      <c r="II178" s="37"/>
      <c r="IJ178" s="37"/>
      <c r="IK178" s="37"/>
      <c r="IL178" s="37"/>
      <c r="IM178" s="37"/>
      <c r="IN178" s="37"/>
      <c r="IO178" s="37"/>
    </row>
    <row r="179" spans="1:249" s="38" customFormat="1" ht="63.75" x14ac:dyDescent="0.25">
      <c r="A179" s="27" t="s">
        <v>469</v>
      </c>
      <c r="B179" s="13" t="s">
        <v>11</v>
      </c>
      <c r="C179" s="4">
        <v>6975000</v>
      </c>
      <c r="D179" s="4">
        <v>1395000</v>
      </c>
      <c r="E179" s="13" t="s">
        <v>23</v>
      </c>
      <c r="F179" s="3" t="s">
        <v>470</v>
      </c>
      <c r="G179" s="36">
        <v>45199</v>
      </c>
    </row>
    <row r="180" spans="1:249" s="38" customFormat="1" ht="39" customHeight="1" x14ac:dyDescent="0.25">
      <c r="A180" s="27" t="s">
        <v>330</v>
      </c>
      <c r="B180" s="13" t="s">
        <v>7</v>
      </c>
      <c r="C180" s="4">
        <v>7709717</v>
      </c>
      <c r="D180" s="4">
        <v>1568785</v>
      </c>
      <c r="E180" s="13" t="s">
        <v>23</v>
      </c>
      <c r="F180" s="3" t="s">
        <v>331</v>
      </c>
      <c r="G180" s="36">
        <v>44742</v>
      </c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  <c r="CR180" s="37"/>
      <c r="CS180" s="37"/>
      <c r="CT180" s="37"/>
      <c r="CU180" s="37"/>
      <c r="CV180" s="37"/>
      <c r="CW180" s="37"/>
      <c r="CX180" s="37"/>
      <c r="CY180" s="37"/>
      <c r="CZ180" s="37"/>
      <c r="DA180" s="37"/>
      <c r="DB180" s="37"/>
      <c r="DC180" s="37"/>
      <c r="DD180" s="37"/>
      <c r="DE180" s="37"/>
      <c r="DF180" s="37"/>
      <c r="DG180" s="37"/>
      <c r="DH180" s="37"/>
      <c r="DI180" s="37"/>
      <c r="DJ180" s="37"/>
      <c r="DK180" s="37"/>
      <c r="DL180" s="37"/>
      <c r="DM180" s="37"/>
      <c r="DN180" s="37"/>
      <c r="DO180" s="37"/>
      <c r="DP180" s="37"/>
      <c r="DQ180" s="37"/>
      <c r="DR180" s="37"/>
      <c r="DS180" s="37"/>
      <c r="DT180" s="37"/>
      <c r="DU180" s="37"/>
      <c r="DV180" s="37"/>
      <c r="DW180" s="37"/>
      <c r="DX180" s="37"/>
      <c r="DY180" s="37"/>
      <c r="DZ180" s="37"/>
      <c r="EA180" s="37"/>
      <c r="EB180" s="37"/>
      <c r="EC180" s="37"/>
      <c r="ED180" s="37"/>
      <c r="EE180" s="37"/>
      <c r="EF180" s="37"/>
      <c r="EG180" s="37"/>
      <c r="EH180" s="37"/>
      <c r="EI180" s="37"/>
      <c r="EJ180" s="37"/>
      <c r="EK180" s="37"/>
      <c r="EL180" s="37"/>
      <c r="EM180" s="37"/>
      <c r="EN180" s="37"/>
      <c r="EO180" s="37"/>
      <c r="EP180" s="37"/>
      <c r="EQ180" s="37"/>
      <c r="ER180" s="37"/>
      <c r="ES180" s="37"/>
      <c r="ET180" s="37"/>
      <c r="EU180" s="37"/>
      <c r="EV180" s="37"/>
      <c r="EW180" s="37"/>
      <c r="EX180" s="37"/>
      <c r="EY180" s="37"/>
      <c r="EZ180" s="37"/>
      <c r="FA180" s="37"/>
      <c r="FB180" s="37"/>
      <c r="FC180" s="37"/>
      <c r="FD180" s="37"/>
      <c r="FE180" s="37"/>
      <c r="FF180" s="37"/>
      <c r="FG180" s="37"/>
      <c r="FH180" s="37"/>
      <c r="FI180" s="37"/>
      <c r="FJ180" s="37"/>
      <c r="FK180" s="37"/>
      <c r="FL180" s="37"/>
      <c r="FM180" s="37"/>
      <c r="FN180" s="37"/>
      <c r="FO180" s="37"/>
      <c r="FP180" s="37"/>
      <c r="FQ180" s="37"/>
      <c r="FR180" s="37"/>
      <c r="FS180" s="37"/>
      <c r="FT180" s="37"/>
      <c r="FU180" s="37"/>
      <c r="FV180" s="37"/>
      <c r="FW180" s="37"/>
      <c r="FX180" s="37"/>
      <c r="FY180" s="37"/>
      <c r="FZ180" s="37"/>
      <c r="GA180" s="37"/>
      <c r="GB180" s="37"/>
      <c r="GC180" s="37"/>
      <c r="GD180" s="37"/>
      <c r="GE180" s="37"/>
      <c r="GF180" s="37"/>
      <c r="GG180" s="37"/>
      <c r="GH180" s="37"/>
      <c r="GI180" s="37"/>
      <c r="GJ180" s="37"/>
      <c r="GK180" s="37"/>
      <c r="GL180" s="37"/>
      <c r="GM180" s="37"/>
      <c r="GN180" s="37"/>
      <c r="GO180" s="37"/>
      <c r="GP180" s="37"/>
      <c r="GQ180" s="37"/>
      <c r="GR180" s="37"/>
      <c r="GS180" s="37"/>
      <c r="GT180" s="37"/>
      <c r="GU180" s="37"/>
      <c r="GV180" s="37"/>
      <c r="GW180" s="37"/>
      <c r="GX180" s="37"/>
      <c r="GY180" s="37"/>
      <c r="GZ180" s="37"/>
      <c r="HA180" s="37"/>
      <c r="HB180" s="37"/>
      <c r="HC180" s="37"/>
      <c r="HD180" s="37"/>
      <c r="HE180" s="37"/>
      <c r="HF180" s="37"/>
      <c r="HG180" s="37"/>
      <c r="HH180" s="37"/>
      <c r="HI180" s="37"/>
      <c r="HJ180" s="37"/>
      <c r="HK180" s="37"/>
      <c r="HL180" s="37"/>
      <c r="HM180" s="37"/>
      <c r="HN180" s="37"/>
      <c r="HO180" s="37"/>
      <c r="HP180" s="37"/>
      <c r="HQ180" s="37"/>
      <c r="HR180" s="37"/>
      <c r="HS180" s="37"/>
      <c r="HT180" s="37"/>
      <c r="HU180" s="37"/>
      <c r="HV180" s="37"/>
      <c r="HW180" s="37"/>
      <c r="HX180" s="37"/>
      <c r="HY180" s="37"/>
      <c r="HZ180" s="37"/>
      <c r="IA180" s="37"/>
      <c r="IB180" s="37"/>
      <c r="IC180" s="37"/>
      <c r="ID180" s="37"/>
      <c r="IE180" s="37"/>
      <c r="IF180" s="37"/>
      <c r="IG180" s="37"/>
      <c r="IH180" s="37"/>
      <c r="II180" s="37"/>
      <c r="IJ180" s="37"/>
      <c r="IK180" s="37"/>
      <c r="IL180" s="37"/>
      <c r="IM180" s="37"/>
      <c r="IN180" s="37"/>
      <c r="IO180" s="37"/>
    </row>
    <row r="181" spans="1:249" s="38" customFormat="1" ht="90.95" customHeight="1" x14ac:dyDescent="0.25">
      <c r="A181" s="27" t="s">
        <v>519</v>
      </c>
      <c r="B181" s="13" t="s">
        <v>518</v>
      </c>
      <c r="C181" s="4">
        <f>25*1205300</f>
        <v>30132500</v>
      </c>
      <c r="D181" s="4">
        <v>1508671</v>
      </c>
      <c r="E181" s="13" t="s">
        <v>520</v>
      </c>
      <c r="F181" s="3" t="s">
        <v>521</v>
      </c>
      <c r="G181" s="36">
        <v>46112</v>
      </c>
      <c r="HT181" s="37"/>
      <c r="HU181" s="37"/>
      <c r="HV181" s="37"/>
      <c r="HW181" s="37"/>
      <c r="HX181" s="37"/>
      <c r="HY181" s="37"/>
      <c r="HZ181" s="37"/>
      <c r="IA181" s="37"/>
      <c r="IB181" s="37"/>
      <c r="IC181" s="37"/>
      <c r="ID181" s="37"/>
      <c r="IE181" s="37"/>
      <c r="IF181" s="37"/>
      <c r="IG181" s="37"/>
      <c r="IH181" s="37"/>
      <c r="II181" s="37"/>
      <c r="IJ181" s="37"/>
      <c r="IK181" s="37"/>
      <c r="IL181" s="37"/>
      <c r="IM181" s="37"/>
      <c r="IN181" s="37"/>
      <c r="IO181" s="37"/>
    </row>
    <row r="182" spans="1:249" s="38" customFormat="1" ht="90.95" customHeight="1" x14ac:dyDescent="0.25">
      <c r="A182" s="27" t="s">
        <v>537</v>
      </c>
      <c r="B182" s="13" t="s">
        <v>518</v>
      </c>
      <c r="C182" s="4">
        <v>110000000</v>
      </c>
      <c r="D182" s="4">
        <f>4648676+66773</f>
        <v>4715449</v>
      </c>
      <c r="E182" s="13" t="s">
        <v>520</v>
      </c>
      <c r="F182" s="3" t="s">
        <v>538</v>
      </c>
      <c r="G182" s="36">
        <v>48244</v>
      </c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  <c r="CR182" s="37"/>
      <c r="CS182" s="37"/>
      <c r="CT182" s="37"/>
      <c r="CU182" s="37"/>
      <c r="CV182" s="37"/>
      <c r="CW182" s="37"/>
      <c r="CX182" s="37"/>
      <c r="CY182" s="37"/>
      <c r="CZ182" s="37"/>
      <c r="DA182" s="37"/>
      <c r="DB182" s="37"/>
      <c r="DC182" s="37"/>
      <c r="DD182" s="37"/>
      <c r="DE182" s="37"/>
      <c r="DF182" s="37"/>
      <c r="DG182" s="37"/>
      <c r="DH182" s="37"/>
      <c r="DI182" s="37"/>
      <c r="DJ182" s="37"/>
      <c r="DK182" s="37"/>
      <c r="DL182" s="37"/>
      <c r="DM182" s="37"/>
      <c r="DN182" s="37"/>
      <c r="DO182" s="37"/>
      <c r="DP182" s="37"/>
      <c r="DQ182" s="37"/>
      <c r="DR182" s="37"/>
      <c r="DS182" s="37"/>
      <c r="DT182" s="37"/>
      <c r="DU182" s="37"/>
      <c r="DV182" s="37"/>
      <c r="DW182" s="37"/>
      <c r="DX182" s="37"/>
      <c r="DY182" s="37"/>
      <c r="DZ182" s="37"/>
      <c r="EA182" s="37"/>
      <c r="EB182" s="37"/>
      <c r="EC182" s="37"/>
      <c r="ED182" s="37"/>
      <c r="EE182" s="37"/>
      <c r="EF182" s="37"/>
      <c r="EG182" s="37"/>
      <c r="EH182" s="37"/>
      <c r="EI182" s="37"/>
      <c r="EJ182" s="37"/>
      <c r="EK182" s="37"/>
      <c r="EL182" s="37"/>
      <c r="EM182" s="37"/>
      <c r="EN182" s="37"/>
      <c r="EO182" s="37"/>
      <c r="EP182" s="37"/>
      <c r="EQ182" s="37"/>
      <c r="ER182" s="37"/>
      <c r="ES182" s="37"/>
      <c r="ET182" s="37"/>
      <c r="EU182" s="37"/>
      <c r="EV182" s="37"/>
      <c r="EW182" s="37"/>
      <c r="EX182" s="37"/>
      <c r="EY182" s="37"/>
      <c r="EZ182" s="37"/>
      <c r="FA182" s="37"/>
      <c r="FB182" s="37"/>
      <c r="FC182" s="37"/>
      <c r="FD182" s="37"/>
      <c r="FE182" s="37"/>
      <c r="FF182" s="37"/>
      <c r="FG182" s="37"/>
      <c r="FH182" s="37"/>
      <c r="FI182" s="37"/>
      <c r="FJ182" s="37"/>
      <c r="FK182" s="37"/>
      <c r="FL182" s="37"/>
      <c r="FM182" s="37"/>
      <c r="FN182" s="37"/>
      <c r="FO182" s="37"/>
      <c r="FP182" s="37"/>
      <c r="FQ182" s="37"/>
      <c r="FR182" s="37"/>
      <c r="FS182" s="37"/>
      <c r="FT182" s="37"/>
      <c r="FU182" s="37"/>
      <c r="FV182" s="37"/>
      <c r="FW182" s="37"/>
      <c r="FX182" s="37"/>
      <c r="FY182" s="37"/>
      <c r="FZ182" s="37"/>
      <c r="GA182" s="37"/>
      <c r="GB182" s="37"/>
      <c r="GC182" s="37"/>
      <c r="GD182" s="37"/>
      <c r="GE182" s="37"/>
      <c r="GF182" s="37"/>
      <c r="GG182" s="37"/>
      <c r="GH182" s="37"/>
      <c r="GI182" s="37"/>
      <c r="GJ182" s="37"/>
      <c r="GK182" s="37"/>
      <c r="GL182" s="37"/>
      <c r="GM182" s="37"/>
      <c r="GN182" s="37"/>
      <c r="GO182" s="37"/>
      <c r="GP182" s="37"/>
      <c r="GQ182" s="37"/>
      <c r="GR182" s="37"/>
      <c r="GS182" s="37"/>
      <c r="GT182" s="37"/>
      <c r="GU182" s="37"/>
      <c r="GV182" s="37"/>
      <c r="GW182" s="37"/>
      <c r="GX182" s="37"/>
      <c r="GY182" s="37"/>
      <c r="GZ182" s="37"/>
      <c r="HA182" s="37"/>
      <c r="HB182" s="37"/>
      <c r="HC182" s="37"/>
      <c r="HD182" s="37"/>
      <c r="HE182" s="37"/>
      <c r="HF182" s="37"/>
      <c r="HG182" s="37"/>
      <c r="HH182" s="37"/>
      <c r="HI182" s="37"/>
      <c r="HJ182" s="37"/>
      <c r="HK182" s="37"/>
      <c r="HL182" s="37"/>
      <c r="HM182" s="37"/>
      <c r="HN182" s="37"/>
      <c r="HO182" s="37"/>
      <c r="HP182" s="37"/>
      <c r="HQ182" s="37"/>
      <c r="HR182" s="37"/>
      <c r="HS182" s="37"/>
    </row>
    <row r="183" spans="1:249" s="38" customFormat="1" ht="135" customHeight="1" x14ac:dyDescent="0.25">
      <c r="A183" s="27" t="s">
        <v>507</v>
      </c>
      <c r="B183" s="13" t="s">
        <v>7</v>
      </c>
      <c r="C183" s="4" t="s">
        <v>17</v>
      </c>
      <c r="D183" s="4" t="s">
        <v>17</v>
      </c>
      <c r="E183" s="13" t="s">
        <v>508</v>
      </c>
      <c r="F183" s="3" t="s">
        <v>232</v>
      </c>
      <c r="G183" s="36">
        <v>45747</v>
      </c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  <c r="CR183" s="37"/>
      <c r="CS183" s="37"/>
      <c r="CT183" s="37"/>
      <c r="CU183" s="37"/>
      <c r="CV183" s="37"/>
      <c r="CW183" s="37"/>
      <c r="CX183" s="37"/>
      <c r="CY183" s="37"/>
      <c r="CZ183" s="37"/>
      <c r="DA183" s="37"/>
      <c r="DB183" s="37"/>
      <c r="DC183" s="37"/>
      <c r="DD183" s="37"/>
      <c r="DE183" s="37"/>
      <c r="DF183" s="37"/>
      <c r="DG183" s="37"/>
      <c r="DH183" s="37"/>
      <c r="DI183" s="37"/>
      <c r="DJ183" s="37"/>
      <c r="DK183" s="37"/>
      <c r="DL183" s="37"/>
      <c r="DM183" s="37"/>
      <c r="DN183" s="37"/>
      <c r="DO183" s="37"/>
      <c r="DP183" s="37"/>
      <c r="DQ183" s="37"/>
      <c r="DR183" s="37"/>
      <c r="DS183" s="37"/>
      <c r="DT183" s="37"/>
      <c r="DU183" s="37"/>
      <c r="DV183" s="37"/>
      <c r="DW183" s="37"/>
      <c r="DX183" s="37"/>
      <c r="DY183" s="37"/>
      <c r="DZ183" s="37"/>
      <c r="EA183" s="37"/>
      <c r="EB183" s="37"/>
      <c r="EC183" s="37"/>
      <c r="ED183" s="37"/>
      <c r="EE183" s="37"/>
      <c r="EF183" s="37"/>
      <c r="EG183" s="37"/>
      <c r="EH183" s="37"/>
      <c r="EI183" s="37"/>
      <c r="EJ183" s="37"/>
      <c r="EK183" s="37"/>
      <c r="EL183" s="37"/>
      <c r="EM183" s="37"/>
      <c r="EN183" s="37"/>
      <c r="EO183" s="37"/>
      <c r="EP183" s="37"/>
      <c r="EQ183" s="37"/>
      <c r="ER183" s="37"/>
      <c r="ES183" s="37"/>
      <c r="ET183" s="37"/>
      <c r="EU183" s="37"/>
      <c r="EV183" s="37"/>
      <c r="EW183" s="37"/>
      <c r="EX183" s="37"/>
      <c r="EY183" s="37"/>
      <c r="EZ183" s="37"/>
      <c r="FA183" s="37"/>
      <c r="FB183" s="37"/>
      <c r="FC183" s="37"/>
      <c r="FD183" s="37"/>
      <c r="FE183" s="37"/>
      <c r="FF183" s="37"/>
      <c r="FG183" s="37"/>
      <c r="FH183" s="37"/>
      <c r="FI183" s="37"/>
      <c r="FJ183" s="37"/>
      <c r="FK183" s="37"/>
      <c r="FL183" s="37"/>
      <c r="FM183" s="37"/>
      <c r="FN183" s="37"/>
      <c r="FO183" s="37"/>
      <c r="FP183" s="37"/>
      <c r="FQ183" s="37"/>
      <c r="FR183" s="37"/>
      <c r="FS183" s="37"/>
      <c r="FT183" s="37"/>
      <c r="FU183" s="37"/>
      <c r="FV183" s="37"/>
      <c r="FW183" s="37"/>
      <c r="FX183" s="37"/>
      <c r="FY183" s="37"/>
      <c r="FZ183" s="37"/>
      <c r="GA183" s="37"/>
      <c r="GB183" s="37"/>
      <c r="GC183" s="37"/>
      <c r="GD183" s="37"/>
      <c r="GE183" s="37"/>
      <c r="GF183" s="37"/>
      <c r="GG183" s="37"/>
      <c r="GH183" s="37"/>
      <c r="GI183" s="37"/>
      <c r="GJ183" s="37"/>
      <c r="GK183" s="37"/>
      <c r="GL183" s="37"/>
      <c r="GM183" s="37"/>
      <c r="GN183" s="37"/>
      <c r="GO183" s="37"/>
      <c r="GP183" s="37"/>
      <c r="GQ183" s="37"/>
      <c r="GR183" s="37"/>
      <c r="GS183" s="37"/>
      <c r="GT183" s="37"/>
      <c r="GU183" s="37"/>
      <c r="GV183" s="37"/>
      <c r="GW183" s="37"/>
      <c r="GX183" s="37"/>
      <c r="GY183" s="37"/>
      <c r="GZ183" s="37"/>
      <c r="HA183" s="37"/>
      <c r="HB183" s="37"/>
      <c r="HC183" s="37"/>
      <c r="HD183" s="37"/>
      <c r="HE183" s="37"/>
      <c r="HF183" s="37"/>
      <c r="HG183" s="37"/>
      <c r="HH183" s="37"/>
      <c r="HI183" s="37"/>
      <c r="HJ183" s="37"/>
      <c r="HK183" s="37"/>
      <c r="HL183" s="37"/>
      <c r="HM183" s="37"/>
      <c r="HN183" s="37"/>
      <c r="HO183" s="37"/>
      <c r="HP183" s="37"/>
      <c r="HQ183" s="37"/>
      <c r="HR183" s="37"/>
      <c r="HS183" s="37"/>
    </row>
    <row r="184" spans="1:249" s="38" customFormat="1" ht="65.099999999999994" customHeight="1" x14ac:dyDescent="0.2">
      <c r="A184" s="27" t="s">
        <v>230</v>
      </c>
      <c r="B184" s="13" t="s">
        <v>11</v>
      </c>
      <c r="C184" s="4" t="s">
        <v>17</v>
      </c>
      <c r="D184" s="4">
        <v>16011</v>
      </c>
      <c r="E184" s="13" t="s">
        <v>10</v>
      </c>
      <c r="F184" s="3" t="s">
        <v>231</v>
      </c>
      <c r="G184" s="36">
        <v>44651</v>
      </c>
      <c r="H184" s="6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  <c r="DS184" s="37"/>
      <c r="DT184" s="37"/>
      <c r="DU184" s="37"/>
      <c r="DV184" s="37"/>
      <c r="DW184" s="37"/>
      <c r="DX184" s="37"/>
      <c r="DY184" s="37"/>
      <c r="DZ184" s="37"/>
      <c r="EA184" s="37"/>
      <c r="EB184" s="37"/>
      <c r="EC184" s="37"/>
      <c r="ED184" s="37"/>
      <c r="EE184" s="37"/>
      <c r="EF184" s="37"/>
      <c r="EG184" s="37"/>
      <c r="EH184" s="37"/>
      <c r="EI184" s="37"/>
      <c r="EJ184" s="37"/>
      <c r="EK184" s="37"/>
      <c r="EL184" s="37"/>
      <c r="EM184" s="37"/>
      <c r="EN184" s="37"/>
      <c r="EO184" s="37"/>
      <c r="EP184" s="37"/>
      <c r="EQ184" s="37"/>
      <c r="ER184" s="37"/>
      <c r="ES184" s="37"/>
      <c r="ET184" s="37"/>
      <c r="EU184" s="37"/>
      <c r="EV184" s="37"/>
      <c r="EW184" s="37"/>
      <c r="EX184" s="37"/>
      <c r="EY184" s="37"/>
      <c r="EZ184" s="37"/>
      <c r="FA184" s="37"/>
      <c r="FB184" s="37"/>
      <c r="FC184" s="37"/>
      <c r="FD184" s="37"/>
      <c r="FE184" s="37"/>
      <c r="FF184" s="37"/>
      <c r="FG184" s="37"/>
      <c r="FH184" s="37"/>
      <c r="FI184" s="37"/>
      <c r="FJ184" s="37"/>
      <c r="FK184" s="37"/>
      <c r="FL184" s="37"/>
      <c r="FM184" s="37"/>
      <c r="FN184" s="37"/>
      <c r="FO184" s="37"/>
      <c r="FP184" s="37"/>
      <c r="FQ184" s="37"/>
      <c r="FR184" s="37"/>
      <c r="FS184" s="37"/>
      <c r="FT184" s="37"/>
      <c r="FU184" s="37"/>
      <c r="FV184" s="37"/>
      <c r="FW184" s="37"/>
      <c r="FX184" s="37"/>
      <c r="FY184" s="37"/>
      <c r="FZ184" s="37"/>
      <c r="GA184" s="37"/>
      <c r="GB184" s="37"/>
      <c r="GC184" s="37"/>
      <c r="GD184" s="37"/>
      <c r="GE184" s="37"/>
      <c r="GF184" s="37"/>
      <c r="GG184" s="37"/>
      <c r="GH184" s="37"/>
      <c r="GI184" s="37"/>
      <c r="GJ184" s="37"/>
      <c r="GK184" s="37"/>
      <c r="GL184" s="37"/>
      <c r="GM184" s="37"/>
      <c r="GN184" s="37"/>
      <c r="GO184" s="37"/>
      <c r="GP184" s="37"/>
      <c r="GQ184" s="37"/>
      <c r="GR184" s="37"/>
      <c r="GS184" s="37"/>
      <c r="GT184" s="37"/>
      <c r="GU184" s="37"/>
      <c r="GV184" s="37"/>
      <c r="GW184" s="37"/>
      <c r="GX184" s="37"/>
      <c r="GY184" s="37"/>
      <c r="GZ184" s="37"/>
      <c r="HA184" s="37"/>
      <c r="HB184" s="37"/>
      <c r="HC184" s="37"/>
      <c r="HD184" s="37"/>
      <c r="HE184" s="37"/>
      <c r="HF184" s="37"/>
      <c r="HG184" s="37"/>
      <c r="HH184" s="37"/>
      <c r="HI184" s="37"/>
      <c r="HJ184" s="37"/>
      <c r="HK184" s="37"/>
      <c r="HL184" s="37"/>
      <c r="HM184" s="37"/>
      <c r="HN184" s="37"/>
      <c r="HO184" s="37"/>
      <c r="HP184" s="37"/>
      <c r="HQ184" s="37"/>
      <c r="HR184" s="37"/>
      <c r="HS184" s="37"/>
      <c r="HT184" s="39"/>
      <c r="HU184" s="39"/>
      <c r="HV184" s="39"/>
      <c r="HW184" s="39"/>
      <c r="HX184" s="39"/>
      <c r="HY184" s="39"/>
      <c r="HZ184" s="39"/>
      <c r="IA184" s="39"/>
      <c r="IB184" s="39"/>
      <c r="IC184" s="39"/>
      <c r="ID184" s="39"/>
      <c r="IE184" s="39"/>
      <c r="IF184" s="39"/>
      <c r="IG184" s="39"/>
      <c r="IH184" s="39"/>
      <c r="II184" s="39"/>
      <c r="IJ184" s="39"/>
      <c r="IK184" s="39"/>
      <c r="IL184" s="39"/>
      <c r="IM184" s="39"/>
      <c r="IN184" s="39"/>
      <c r="IO184" s="39"/>
    </row>
    <row r="185" spans="1:249" s="38" customFormat="1" ht="65.099999999999994" customHeight="1" x14ac:dyDescent="0.25">
      <c r="A185" s="27" t="s">
        <v>132</v>
      </c>
      <c r="B185" s="13" t="s">
        <v>11</v>
      </c>
      <c r="C185" s="4" t="s">
        <v>133</v>
      </c>
      <c r="D185" s="4" t="s">
        <v>133</v>
      </c>
      <c r="E185" s="13" t="s">
        <v>134</v>
      </c>
      <c r="F185" s="3" t="s">
        <v>135</v>
      </c>
      <c r="G185" s="36">
        <v>44561</v>
      </c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  <c r="CR185" s="37"/>
      <c r="CS185" s="37"/>
      <c r="CT185" s="37"/>
      <c r="CU185" s="37"/>
      <c r="CV185" s="37"/>
      <c r="CW185" s="37"/>
      <c r="CX185" s="37"/>
      <c r="CY185" s="37"/>
      <c r="CZ185" s="37"/>
      <c r="DA185" s="37"/>
      <c r="DB185" s="37"/>
      <c r="DC185" s="37"/>
      <c r="DD185" s="37"/>
      <c r="DE185" s="37"/>
      <c r="DF185" s="37"/>
      <c r="DG185" s="37"/>
      <c r="DH185" s="37"/>
      <c r="DI185" s="37"/>
      <c r="DJ185" s="37"/>
      <c r="DK185" s="37"/>
      <c r="DL185" s="37"/>
      <c r="DM185" s="37"/>
      <c r="DN185" s="37"/>
      <c r="DO185" s="37"/>
      <c r="DP185" s="37"/>
      <c r="DQ185" s="37"/>
      <c r="DR185" s="37"/>
      <c r="DS185" s="37"/>
      <c r="DT185" s="37"/>
      <c r="DU185" s="37"/>
      <c r="DV185" s="37"/>
      <c r="DW185" s="37"/>
      <c r="DX185" s="37"/>
      <c r="DY185" s="37"/>
      <c r="DZ185" s="37"/>
      <c r="EA185" s="37"/>
      <c r="EB185" s="37"/>
      <c r="EC185" s="37"/>
      <c r="ED185" s="37"/>
      <c r="EE185" s="37"/>
      <c r="EF185" s="37"/>
      <c r="EG185" s="37"/>
      <c r="EH185" s="37"/>
      <c r="EI185" s="37"/>
      <c r="EJ185" s="37"/>
      <c r="EK185" s="37"/>
      <c r="EL185" s="37"/>
      <c r="EM185" s="37"/>
      <c r="EN185" s="37"/>
      <c r="EO185" s="37"/>
      <c r="EP185" s="37"/>
      <c r="EQ185" s="37"/>
      <c r="ER185" s="37"/>
      <c r="ES185" s="37"/>
      <c r="ET185" s="37"/>
      <c r="EU185" s="37"/>
      <c r="EV185" s="37"/>
      <c r="EW185" s="37"/>
      <c r="EX185" s="37"/>
      <c r="EY185" s="37"/>
      <c r="EZ185" s="37"/>
      <c r="FA185" s="37"/>
      <c r="FB185" s="37"/>
      <c r="FC185" s="37"/>
      <c r="FD185" s="37"/>
      <c r="FE185" s="37"/>
      <c r="FF185" s="37"/>
      <c r="FG185" s="37"/>
      <c r="FH185" s="37"/>
      <c r="FI185" s="37"/>
      <c r="FJ185" s="37"/>
      <c r="FK185" s="37"/>
      <c r="FL185" s="37"/>
      <c r="FM185" s="37"/>
      <c r="FN185" s="37"/>
      <c r="FO185" s="37"/>
      <c r="FP185" s="37"/>
      <c r="FQ185" s="37"/>
      <c r="FR185" s="37"/>
      <c r="FS185" s="37"/>
      <c r="FT185" s="37"/>
      <c r="FU185" s="37"/>
      <c r="FV185" s="37"/>
      <c r="FW185" s="37"/>
      <c r="FX185" s="37"/>
      <c r="FY185" s="37"/>
      <c r="FZ185" s="37"/>
      <c r="GA185" s="37"/>
      <c r="GB185" s="37"/>
      <c r="GC185" s="37"/>
      <c r="GD185" s="37"/>
      <c r="GE185" s="37"/>
      <c r="GF185" s="37"/>
      <c r="GG185" s="37"/>
      <c r="GH185" s="37"/>
      <c r="GI185" s="37"/>
      <c r="GJ185" s="37"/>
      <c r="GK185" s="37"/>
      <c r="GL185" s="37"/>
      <c r="GM185" s="37"/>
      <c r="GN185" s="37"/>
      <c r="GO185" s="37"/>
      <c r="GP185" s="37"/>
      <c r="GQ185" s="37"/>
      <c r="GR185" s="37"/>
      <c r="GS185" s="37"/>
      <c r="GT185" s="37"/>
      <c r="GU185" s="37"/>
      <c r="GV185" s="37"/>
      <c r="GW185" s="37"/>
      <c r="GX185" s="37"/>
      <c r="GY185" s="37"/>
      <c r="GZ185" s="37"/>
      <c r="HA185" s="37"/>
      <c r="HB185" s="37"/>
      <c r="HC185" s="37"/>
      <c r="HD185" s="37"/>
      <c r="HE185" s="37"/>
      <c r="HF185" s="37"/>
      <c r="HG185" s="37"/>
      <c r="HH185" s="37"/>
      <c r="HI185" s="37"/>
      <c r="HJ185" s="37"/>
      <c r="HK185" s="37"/>
      <c r="HL185" s="37"/>
      <c r="HM185" s="37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</row>
    <row r="186" spans="1:249" s="38" customFormat="1" ht="24" customHeight="1" x14ac:dyDescent="0.2">
      <c r="A186" s="27" t="s">
        <v>310</v>
      </c>
      <c r="B186" s="13" t="s">
        <v>311</v>
      </c>
      <c r="C186" s="4" t="s">
        <v>312</v>
      </c>
      <c r="D186" s="4" t="s">
        <v>313</v>
      </c>
      <c r="E186" s="13" t="s">
        <v>29</v>
      </c>
      <c r="F186" s="3" t="s">
        <v>314</v>
      </c>
      <c r="G186" s="36">
        <v>44712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39"/>
      <c r="HU186" s="39"/>
      <c r="HV186" s="39"/>
      <c r="HW186" s="39"/>
      <c r="HX186" s="39"/>
      <c r="HY186" s="39"/>
      <c r="HZ186" s="39"/>
      <c r="IA186" s="39"/>
      <c r="IB186" s="39"/>
      <c r="IC186" s="39"/>
      <c r="ID186" s="39"/>
      <c r="IE186" s="39"/>
      <c r="IF186" s="39"/>
      <c r="IG186" s="39"/>
      <c r="IH186" s="39"/>
      <c r="II186" s="39"/>
      <c r="IJ186" s="39"/>
      <c r="IK186" s="39"/>
      <c r="IL186" s="39"/>
      <c r="IM186" s="39"/>
      <c r="IN186" s="39"/>
      <c r="IO186" s="39"/>
    </row>
    <row r="187" spans="1:249" s="38" customFormat="1" ht="58.5" customHeight="1" x14ac:dyDescent="0.25">
      <c r="A187" s="28" t="s">
        <v>243</v>
      </c>
      <c r="B187" s="13" t="s">
        <v>7</v>
      </c>
      <c r="C187" s="4" t="s">
        <v>244</v>
      </c>
      <c r="D187" s="4">
        <v>8000</v>
      </c>
      <c r="E187" s="24" t="s">
        <v>26</v>
      </c>
      <c r="F187" s="3" t="s">
        <v>245</v>
      </c>
      <c r="G187" s="36">
        <v>44651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37"/>
      <c r="HO187" s="37"/>
      <c r="HP187" s="37"/>
      <c r="HQ187" s="37"/>
      <c r="HR187" s="37"/>
      <c r="HS187" s="37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</row>
    <row r="188" spans="1:249" s="37" customFormat="1" ht="82.5" customHeight="1" x14ac:dyDescent="0.25">
      <c r="A188" s="49" t="s">
        <v>349</v>
      </c>
      <c r="B188" s="30" t="s">
        <v>11</v>
      </c>
      <c r="C188" s="26" t="s">
        <v>350</v>
      </c>
      <c r="D188" s="26">
        <v>0</v>
      </c>
      <c r="E188" s="31" t="s">
        <v>151</v>
      </c>
      <c r="F188" s="22" t="s">
        <v>351</v>
      </c>
      <c r="G188" s="52">
        <v>44804</v>
      </c>
    </row>
    <row r="189" spans="1:249" s="38" customFormat="1" ht="74.25" customHeight="1" x14ac:dyDescent="0.25">
      <c r="A189" s="44" t="s">
        <v>51</v>
      </c>
      <c r="B189" s="45" t="s">
        <v>11</v>
      </c>
      <c r="C189" s="15" t="s">
        <v>52</v>
      </c>
      <c r="D189" s="15">
        <v>39500</v>
      </c>
      <c r="E189" s="45" t="s">
        <v>53</v>
      </c>
      <c r="F189" s="14" t="s">
        <v>54</v>
      </c>
      <c r="G189" s="55">
        <v>44834</v>
      </c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  <c r="DP189" s="37"/>
      <c r="DQ189" s="37"/>
      <c r="DR189" s="37"/>
      <c r="DS189" s="37"/>
      <c r="DT189" s="37"/>
      <c r="DU189" s="37"/>
      <c r="DV189" s="37"/>
      <c r="DW189" s="37"/>
      <c r="DX189" s="37"/>
      <c r="DY189" s="37"/>
      <c r="DZ189" s="37"/>
      <c r="EA189" s="37"/>
      <c r="EB189" s="37"/>
      <c r="EC189" s="37"/>
      <c r="ED189" s="37"/>
      <c r="EE189" s="37"/>
      <c r="EF189" s="37"/>
      <c r="EG189" s="37"/>
      <c r="EH189" s="37"/>
      <c r="EI189" s="37"/>
      <c r="EJ189" s="37"/>
      <c r="EK189" s="37"/>
      <c r="EL189" s="37"/>
      <c r="EM189" s="37"/>
      <c r="EN189" s="37"/>
      <c r="EO189" s="37"/>
      <c r="EP189" s="37"/>
      <c r="EQ189" s="37"/>
      <c r="ER189" s="37"/>
      <c r="ES189" s="37"/>
      <c r="ET189" s="37"/>
      <c r="EU189" s="37"/>
      <c r="EV189" s="37"/>
      <c r="EW189" s="37"/>
      <c r="EX189" s="37"/>
      <c r="EY189" s="37"/>
      <c r="EZ189" s="37"/>
      <c r="FA189" s="37"/>
      <c r="FB189" s="37"/>
      <c r="FC189" s="37"/>
      <c r="FD189" s="37"/>
      <c r="FE189" s="37"/>
      <c r="FF189" s="37"/>
      <c r="FG189" s="37"/>
      <c r="FH189" s="37"/>
      <c r="FI189" s="37"/>
      <c r="FJ189" s="37"/>
      <c r="FK189" s="37"/>
      <c r="FL189" s="37"/>
      <c r="FM189" s="37"/>
      <c r="FN189" s="37"/>
      <c r="FO189" s="37"/>
      <c r="FP189" s="37"/>
      <c r="FQ189" s="37"/>
      <c r="FR189" s="37"/>
      <c r="FS189" s="37"/>
      <c r="FT189" s="37"/>
      <c r="FU189" s="37"/>
      <c r="FV189" s="37"/>
      <c r="FW189" s="37"/>
      <c r="FX189" s="37"/>
      <c r="FY189" s="37"/>
      <c r="FZ189" s="37"/>
      <c r="GA189" s="37"/>
      <c r="GB189" s="37"/>
      <c r="GC189" s="37"/>
      <c r="GD189" s="37"/>
      <c r="GE189" s="37"/>
      <c r="GF189" s="37"/>
      <c r="GG189" s="37"/>
      <c r="GH189" s="37"/>
      <c r="GI189" s="37"/>
      <c r="GJ189" s="37"/>
      <c r="GK189" s="37"/>
      <c r="GL189" s="37"/>
      <c r="GM189" s="37"/>
      <c r="GN189" s="37"/>
      <c r="GO189" s="37"/>
      <c r="GP189" s="37"/>
      <c r="GQ189" s="37"/>
      <c r="GR189" s="37"/>
      <c r="GS189" s="37"/>
      <c r="GT189" s="37"/>
      <c r="GU189" s="37"/>
      <c r="GV189" s="37"/>
      <c r="GW189" s="37"/>
      <c r="GX189" s="37"/>
      <c r="GY189" s="37"/>
      <c r="GZ189" s="37"/>
      <c r="HA189" s="37"/>
      <c r="HB189" s="37"/>
      <c r="HC189" s="37"/>
      <c r="HD189" s="37"/>
      <c r="HE189" s="37"/>
      <c r="HF189" s="37"/>
      <c r="HG189" s="37"/>
      <c r="HH189" s="37"/>
      <c r="HI189" s="37"/>
      <c r="HJ189" s="37"/>
      <c r="HK189" s="37"/>
      <c r="HL189" s="37"/>
      <c r="HM189" s="37"/>
      <c r="HN189" s="37"/>
      <c r="HO189" s="37"/>
      <c r="HP189" s="37"/>
      <c r="HQ189" s="37"/>
      <c r="HR189" s="37"/>
      <c r="HS189" s="37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</row>
    <row r="190" spans="1:249" s="38" customFormat="1" ht="65.099999999999994" customHeight="1" x14ac:dyDescent="0.25">
      <c r="A190" s="27" t="s">
        <v>40</v>
      </c>
      <c r="B190" s="13" t="s">
        <v>11</v>
      </c>
      <c r="C190" s="4" t="s">
        <v>41</v>
      </c>
      <c r="D190" s="4">
        <v>64984.43</v>
      </c>
      <c r="E190" s="13" t="s">
        <v>26</v>
      </c>
      <c r="F190" s="3" t="s">
        <v>42</v>
      </c>
      <c r="G190" s="36">
        <v>44833</v>
      </c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  <c r="DK190" s="37"/>
      <c r="DL190" s="37"/>
      <c r="DM190" s="37"/>
      <c r="DN190" s="37"/>
      <c r="DO190" s="37"/>
      <c r="DP190" s="37"/>
      <c r="DQ190" s="37"/>
      <c r="DR190" s="37"/>
      <c r="DS190" s="37"/>
      <c r="DT190" s="37"/>
      <c r="DU190" s="37"/>
      <c r="DV190" s="37"/>
      <c r="DW190" s="37"/>
      <c r="DX190" s="37"/>
      <c r="DY190" s="37"/>
      <c r="DZ190" s="37"/>
      <c r="EA190" s="37"/>
      <c r="EB190" s="37"/>
      <c r="EC190" s="37"/>
      <c r="ED190" s="37"/>
      <c r="EE190" s="37"/>
      <c r="EF190" s="37"/>
      <c r="EG190" s="37"/>
      <c r="EH190" s="37"/>
      <c r="EI190" s="37"/>
      <c r="EJ190" s="37"/>
      <c r="EK190" s="37"/>
      <c r="EL190" s="37"/>
      <c r="EM190" s="37"/>
      <c r="EN190" s="37"/>
      <c r="EO190" s="37"/>
      <c r="EP190" s="37"/>
      <c r="EQ190" s="37"/>
      <c r="ER190" s="37"/>
      <c r="ES190" s="37"/>
      <c r="ET190" s="37"/>
      <c r="EU190" s="37"/>
      <c r="EV190" s="37"/>
      <c r="EW190" s="37"/>
      <c r="EX190" s="37"/>
      <c r="EY190" s="37"/>
      <c r="EZ190" s="37"/>
      <c r="FA190" s="37"/>
      <c r="FB190" s="37"/>
      <c r="FC190" s="37"/>
      <c r="FD190" s="37"/>
      <c r="FE190" s="37"/>
      <c r="FF190" s="37"/>
      <c r="FG190" s="37"/>
      <c r="FH190" s="37"/>
      <c r="FI190" s="37"/>
      <c r="FJ190" s="37"/>
      <c r="FK190" s="37"/>
      <c r="FL190" s="37"/>
      <c r="FM190" s="37"/>
      <c r="FN190" s="37"/>
      <c r="FO190" s="37"/>
      <c r="FP190" s="37"/>
      <c r="FQ190" s="37"/>
      <c r="FR190" s="37"/>
      <c r="FS190" s="37"/>
      <c r="FT190" s="37"/>
      <c r="FU190" s="37"/>
      <c r="FV190" s="37"/>
      <c r="FW190" s="37"/>
      <c r="FX190" s="37"/>
      <c r="FY190" s="37"/>
      <c r="FZ190" s="37"/>
      <c r="GA190" s="37"/>
      <c r="GB190" s="37"/>
      <c r="GC190" s="37"/>
      <c r="GD190" s="37"/>
      <c r="GE190" s="37"/>
      <c r="GF190" s="37"/>
      <c r="GG190" s="37"/>
      <c r="GH190" s="37"/>
      <c r="GI190" s="37"/>
      <c r="GJ190" s="37"/>
      <c r="GK190" s="37"/>
      <c r="GL190" s="37"/>
      <c r="GM190" s="37"/>
      <c r="GN190" s="37"/>
      <c r="GO190" s="37"/>
      <c r="GP190" s="37"/>
      <c r="GQ190" s="37"/>
      <c r="GR190" s="37"/>
      <c r="GS190" s="37"/>
      <c r="GT190" s="37"/>
      <c r="GU190" s="37"/>
      <c r="GV190" s="37"/>
      <c r="GW190" s="37"/>
      <c r="GX190" s="37"/>
      <c r="GY190" s="37"/>
      <c r="GZ190" s="37"/>
      <c r="HA190" s="37"/>
      <c r="HB190" s="37"/>
      <c r="HC190" s="37"/>
      <c r="HD190" s="37"/>
      <c r="HE190" s="37"/>
      <c r="HF190" s="37"/>
      <c r="HG190" s="37"/>
      <c r="HH190" s="37"/>
      <c r="HI190" s="37"/>
      <c r="HJ190" s="37"/>
      <c r="HK190" s="37"/>
      <c r="HL190" s="37"/>
      <c r="HM190" s="37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</row>
    <row r="191" spans="1:249" s="38" customFormat="1" ht="76.5" x14ac:dyDescent="0.25">
      <c r="A191" s="65" t="s">
        <v>461</v>
      </c>
      <c r="B191" s="56" t="s">
        <v>31</v>
      </c>
      <c r="C191" s="73" t="s">
        <v>462</v>
      </c>
      <c r="D191" s="73" t="s">
        <v>463</v>
      </c>
      <c r="E191" s="56" t="s">
        <v>464</v>
      </c>
      <c r="F191" s="25" t="s">
        <v>465</v>
      </c>
      <c r="G191" s="60">
        <v>45199</v>
      </c>
    </row>
    <row r="192" spans="1:249" s="38" customFormat="1" ht="41.25" customHeight="1" x14ac:dyDescent="0.25">
      <c r="A192" s="27" t="s">
        <v>269</v>
      </c>
      <c r="B192" s="13" t="s">
        <v>7</v>
      </c>
      <c r="C192" s="4" t="s">
        <v>270</v>
      </c>
      <c r="D192" s="4">
        <v>29092</v>
      </c>
      <c r="E192" s="13" t="s">
        <v>146</v>
      </c>
      <c r="F192" s="3" t="s">
        <v>271</v>
      </c>
      <c r="G192" s="36">
        <v>44651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37"/>
      <c r="HU192" s="37"/>
      <c r="HV192" s="37"/>
      <c r="HW192" s="37"/>
      <c r="HX192" s="37"/>
      <c r="HY192" s="37"/>
      <c r="HZ192" s="37"/>
      <c r="IA192" s="37"/>
      <c r="IB192" s="37"/>
      <c r="IC192" s="37"/>
      <c r="ID192" s="37"/>
      <c r="IE192" s="37"/>
      <c r="IF192" s="37"/>
      <c r="IG192" s="37"/>
      <c r="IH192" s="37"/>
      <c r="II192" s="37"/>
      <c r="IJ192" s="37"/>
      <c r="IK192" s="37"/>
      <c r="IL192" s="37"/>
      <c r="IM192" s="37"/>
      <c r="IN192" s="37"/>
      <c r="IO192" s="37"/>
    </row>
    <row r="193" spans="1:249" s="38" customFormat="1" ht="69" customHeight="1" x14ac:dyDescent="0.2">
      <c r="A193" s="27" t="s">
        <v>174</v>
      </c>
      <c r="B193" s="13" t="s">
        <v>175</v>
      </c>
      <c r="C193" s="4" t="s">
        <v>176</v>
      </c>
      <c r="D193" s="4">
        <v>30000</v>
      </c>
      <c r="E193" s="13" t="s">
        <v>177</v>
      </c>
      <c r="F193" s="3" t="s">
        <v>178</v>
      </c>
      <c r="G193" s="36">
        <v>44598</v>
      </c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  <c r="DP193" s="37"/>
      <c r="DQ193" s="37"/>
      <c r="DR193" s="37"/>
      <c r="DS193" s="37"/>
      <c r="DT193" s="37"/>
      <c r="DU193" s="37"/>
      <c r="DV193" s="37"/>
      <c r="DW193" s="37"/>
      <c r="DX193" s="37"/>
      <c r="DY193" s="37"/>
      <c r="DZ193" s="37"/>
      <c r="EA193" s="37"/>
      <c r="EB193" s="37"/>
      <c r="EC193" s="37"/>
      <c r="ED193" s="37"/>
      <c r="EE193" s="37"/>
      <c r="EF193" s="37"/>
      <c r="EG193" s="37"/>
      <c r="EH193" s="37"/>
      <c r="EI193" s="37"/>
      <c r="EJ193" s="37"/>
      <c r="EK193" s="37"/>
      <c r="EL193" s="37"/>
      <c r="EM193" s="37"/>
      <c r="EN193" s="37"/>
      <c r="EO193" s="37"/>
      <c r="EP193" s="37"/>
      <c r="EQ193" s="37"/>
      <c r="ER193" s="37"/>
      <c r="ES193" s="37"/>
      <c r="ET193" s="37"/>
      <c r="EU193" s="37"/>
      <c r="EV193" s="37"/>
      <c r="EW193" s="37"/>
      <c r="EX193" s="37"/>
      <c r="EY193" s="37"/>
      <c r="EZ193" s="37"/>
      <c r="FA193" s="37"/>
      <c r="FB193" s="37"/>
      <c r="FC193" s="37"/>
      <c r="FD193" s="37"/>
      <c r="FE193" s="37"/>
      <c r="FF193" s="37"/>
      <c r="FG193" s="37"/>
      <c r="FH193" s="37"/>
      <c r="FI193" s="37"/>
      <c r="FJ193" s="37"/>
      <c r="FK193" s="37"/>
      <c r="FL193" s="37"/>
      <c r="FM193" s="37"/>
      <c r="FN193" s="37"/>
      <c r="FO193" s="37"/>
      <c r="FP193" s="37"/>
      <c r="FQ193" s="37"/>
      <c r="FR193" s="37"/>
      <c r="FS193" s="37"/>
      <c r="FT193" s="37"/>
      <c r="FU193" s="37"/>
      <c r="FV193" s="37"/>
      <c r="FW193" s="37"/>
      <c r="FX193" s="37"/>
      <c r="FY193" s="37"/>
      <c r="FZ193" s="37"/>
      <c r="GA193" s="37"/>
      <c r="GB193" s="37"/>
      <c r="GC193" s="37"/>
      <c r="GD193" s="37"/>
      <c r="GE193" s="37"/>
      <c r="GF193" s="37"/>
      <c r="GG193" s="37"/>
      <c r="GH193" s="37"/>
      <c r="GI193" s="37"/>
      <c r="GJ193" s="37"/>
      <c r="GK193" s="37"/>
      <c r="GL193" s="37"/>
      <c r="GM193" s="37"/>
      <c r="GN193" s="37"/>
      <c r="GO193" s="37"/>
      <c r="GP193" s="37"/>
      <c r="GQ193" s="37"/>
      <c r="GR193" s="37"/>
      <c r="GS193" s="37"/>
      <c r="GT193" s="37"/>
      <c r="GU193" s="37"/>
      <c r="GV193" s="37"/>
      <c r="GW193" s="37"/>
      <c r="GX193" s="37"/>
      <c r="GY193" s="37"/>
      <c r="GZ193" s="37"/>
      <c r="HA193" s="37"/>
      <c r="HB193" s="37"/>
      <c r="HC193" s="37"/>
      <c r="HD193" s="37"/>
      <c r="HE193" s="37"/>
      <c r="HF193" s="37"/>
      <c r="HG193" s="37"/>
      <c r="HH193" s="37"/>
      <c r="HI193" s="37"/>
      <c r="HJ193" s="37"/>
      <c r="HK193" s="37"/>
      <c r="HL193" s="37"/>
      <c r="HM193" s="37"/>
      <c r="HN193" s="48"/>
      <c r="HO193" s="48"/>
      <c r="HP193" s="48"/>
      <c r="HQ193" s="48"/>
      <c r="HR193" s="48"/>
      <c r="HS193" s="48"/>
      <c r="HT193" s="39"/>
      <c r="HU193" s="39"/>
      <c r="HV193" s="39"/>
      <c r="HW193" s="39"/>
      <c r="HX193" s="39"/>
      <c r="HY193" s="39"/>
      <c r="HZ193" s="39"/>
      <c r="IA193" s="39"/>
      <c r="IB193" s="39"/>
      <c r="IC193" s="39"/>
      <c r="ID193" s="39"/>
      <c r="IE193" s="39"/>
      <c r="IF193" s="39"/>
      <c r="IG193" s="39"/>
      <c r="IH193" s="39"/>
      <c r="II193" s="39"/>
      <c r="IJ193" s="39"/>
      <c r="IK193" s="39"/>
      <c r="IL193" s="39"/>
      <c r="IM193" s="39"/>
      <c r="IN193" s="39"/>
      <c r="IO193" s="39"/>
    </row>
    <row r="194" spans="1:249" s="38" customFormat="1" ht="69" customHeight="1" x14ac:dyDescent="0.25">
      <c r="A194" s="64" t="s">
        <v>492</v>
      </c>
      <c r="B194" s="67" t="s">
        <v>11</v>
      </c>
      <c r="C194" s="75" t="s">
        <v>493</v>
      </c>
      <c r="D194" s="69"/>
      <c r="E194" s="67" t="s">
        <v>494</v>
      </c>
      <c r="F194" s="69" t="s">
        <v>495</v>
      </c>
      <c r="G194" s="76">
        <v>45444</v>
      </c>
    </row>
    <row r="195" spans="1:249" s="38" customFormat="1" ht="12.75" x14ac:dyDescent="0.25">
      <c r="A195" s="27" t="s">
        <v>194</v>
      </c>
      <c r="B195" s="13" t="s">
        <v>11</v>
      </c>
      <c r="C195" s="4" t="s">
        <v>195</v>
      </c>
      <c r="D195" s="4" t="s">
        <v>196</v>
      </c>
      <c r="E195" s="13" t="s">
        <v>29</v>
      </c>
      <c r="F195" s="3" t="s">
        <v>197</v>
      </c>
      <c r="G195" s="36">
        <v>44638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  <c r="HJ195" s="6"/>
      <c r="HK195" s="6"/>
      <c r="HL195" s="6"/>
      <c r="HM195" s="6"/>
      <c r="HN195" s="37"/>
      <c r="HO195" s="37"/>
      <c r="HP195" s="37"/>
      <c r="HQ195" s="37"/>
      <c r="HR195" s="37"/>
      <c r="HS195" s="37"/>
      <c r="HT195" s="6"/>
      <c r="HU195" s="6"/>
      <c r="HV195" s="6"/>
      <c r="HW195" s="6"/>
      <c r="HX195" s="6"/>
      <c r="HY195" s="6"/>
      <c r="HZ195" s="6"/>
      <c r="IA195" s="6"/>
      <c r="IB195" s="6"/>
      <c r="IC195" s="6"/>
      <c r="ID195" s="6"/>
      <c r="IE195" s="6"/>
      <c r="IF195" s="6"/>
      <c r="IG195" s="6"/>
      <c r="IH195" s="6"/>
      <c r="II195" s="6"/>
      <c r="IJ195" s="6"/>
      <c r="IK195" s="6"/>
      <c r="IL195" s="6"/>
      <c r="IM195" s="6"/>
      <c r="IN195" s="6"/>
      <c r="IO195" s="6"/>
    </row>
    <row r="196" spans="1:249" s="38" customFormat="1" ht="143.1" customHeight="1" x14ac:dyDescent="0.25">
      <c r="A196" s="27" t="s">
        <v>564</v>
      </c>
      <c r="B196" s="13" t="s">
        <v>11</v>
      </c>
      <c r="C196" s="4" t="s">
        <v>565</v>
      </c>
      <c r="D196" s="4">
        <v>18336</v>
      </c>
      <c r="E196" s="13" t="s">
        <v>566</v>
      </c>
      <c r="F196" s="3" t="s">
        <v>567</v>
      </c>
      <c r="G196" s="36"/>
    </row>
    <row r="197" spans="1:249" s="38" customFormat="1" ht="26.1" customHeight="1" x14ac:dyDescent="0.25">
      <c r="A197" s="27" t="s">
        <v>509</v>
      </c>
      <c r="B197" s="13" t="s">
        <v>12</v>
      </c>
      <c r="C197" s="4" t="s">
        <v>510</v>
      </c>
      <c r="D197" s="4" t="s">
        <v>511</v>
      </c>
      <c r="E197" s="13" t="s">
        <v>87</v>
      </c>
      <c r="F197" s="3" t="s">
        <v>512</v>
      </c>
      <c r="G197" s="36">
        <v>45869</v>
      </c>
      <c r="H197" s="61"/>
      <c r="I197" s="61"/>
      <c r="J197" s="61"/>
      <c r="HT197" s="6"/>
      <c r="HU197" s="6"/>
      <c r="HV197" s="6"/>
      <c r="HW197" s="6"/>
      <c r="HX197" s="6"/>
      <c r="HY197" s="6"/>
      <c r="HZ197" s="6"/>
      <c r="IA197" s="6"/>
      <c r="IB197" s="6"/>
      <c r="IC197" s="6"/>
      <c r="ID197" s="6"/>
      <c r="IE197" s="6"/>
      <c r="IF197" s="6"/>
      <c r="IG197" s="6"/>
      <c r="IH197" s="6"/>
      <c r="II197" s="6"/>
      <c r="IJ197" s="6"/>
      <c r="IK197" s="6"/>
      <c r="IL197" s="6"/>
      <c r="IM197" s="6"/>
      <c r="IN197" s="6"/>
      <c r="IO197" s="6"/>
    </row>
    <row r="198" spans="1:249" s="38" customFormat="1" ht="12.95" customHeight="1" x14ac:dyDescent="0.25">
      <c r="A198" s="13" t="s">
        <v>562</v>
      </c>
      <c r="B198" s="13" t="s">
        <v>7</v>
      </c>
      <c r="C198" s="4" t="s">
        <v>9</v>
      </c>
      <c r="D198" s="4" t="s">
        <v>9</v>
      </c>
      <c r="E198" s="13" t="s">
        <v>29</v>
      </c>
      <c r="F198" s="3" t="s">
        <v>563</v>
      </c>
      <c r="G198" s="36" t="s">
        <v>9</v>
      </c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  <c r="CR198" s="37"/>
      <c r="CS198" s="37"/>
      <c r="CT198" s="37"/>
      <c r="CU198" s="37"/>
      <c r="CV198" s="37"/>
      <c r="CW198" s="37"/>
      <c r="CX198" s="37"/>
      <c r="CY198" s="37"/>
      <c r="CZ198" s="37"/>
      <c r="DA198" s="37"/>
      <c r="DB198" s="37"/>
      <c r="DC198" s="37"/>
      <c r="DD198" s="37"/>
      <c r="DE198" s="37"/>
      <c r="DF198" s="37"/>
      <c r="DG198" s="37"/>
      <c r="DH198" s="37"/>
      <c r="DI198" s="37"/>
      <c r="DJ198" s="37"/>
      <c r="DK198" s="37"/>
      <c r="DL198" s="37"/>
      <c r="DM198" s="37"/>
      <c r="DN198" s="37"/>
      <c r="DO198" s="37"/>
      <c r="DP198" s="37"/>
      <c r="DQ198" s="37"/>
      <c r="DR198" s="37"/>
      <c r="DS198" s="37"/>
      <c r="DT198" s="37"/>
      <c r="DU198" s="37"/>
      <c r="DV198" s="37"/>
      <c r="DW198" s="37"/>
      <c r="DX198" s="37"/>
      <c r="DY198" s="37"/>
      <c r="DZ198" s="37"/>
      <c r="EA198" s="37"/>
      <c r="EB198" s="37"/>
      <c r="EC198" s="37"/>
      <c r="ED198" s="37"/>
      <c r="EE198" s="37"/>
      <c r="EF198" s="37"/>
      <c r="EG198" s="37"/>
      <c r="EH198" s="37"/>
      <c r="EI198" s="37"/>
      <c r="EJ198" s="37"/>
      <c r="EK198" s="37"/>
      <c r="EL198" s="37"/>
      <c r="EM198" s="37"/>
      <c r="EN198" s="37"/>
      <c r="EO198" s="37"/>
      <c r="EP198" s="37"/>
      <c r="EQ198" s="37"/>
      <c r="ER198" s="37"/>
      <c r="ES198" s="37"/>
      <c r="ET198" s="37"/>
      <c r="EU198" s="37"/>
      <c r="EV198" s="37"/>
      <c r="EW198" s="37"/>
      <c r="EX198" s="37"/>
      <c r="EY198" s="37"/>
      <c r="EZ198" s="37"/>
      <c r="FA198" s="37"/>
      <c r="FB198" s="37"/>
      <c r="FC198" s="37"/>
      <c r="FD198" s="37"/>
      <c r="FE198" s="37"/>
      <c r="FF198" s="37"/>
      <c r="FG198" s="37"/>
      <c r="FH198" s="37"/>
      <c r="FI198" s="37"/>
      <c r="FJ198" s="37"/>
      <c r="FK198" s="37"/>
      <c r="FL198" s="37"/>
      <c r="FM198" s="37"/>
      <c r="FN198" s="37"/>
      <c r="FO198" s="37"/>
      <c r="FP198" s="37"/>
      <c r="FQ198" s="37"/>
      <c r="FR198" s="37"/>
      <c r="FS198" s="37"/>
      <c r="FT198" s="37"/>
      <c r="FU198" s="37"/>
      <c r="FV198" s="37"/>
      <c r="FW198" s="37"/>
      <c r="FX198" s="37"/>
      <c r="FY198" s="37"/>
      <c r="FZ198" s="37"/>
      <c r="GA198" s="37"/>
      <c r="GB198" s="37"/>
      <c r="GC198" s="37"/>
      <c r="GD198" s="37"/>
      <c r="GE198" s="37"/>
      <c r="GF198" s="37"/>
      <c r="GG198" s="37"/>
      <c r="GH198" s="37"/>
      <c r="GI198" s="37"/>
      <c r="GJ198" s="37"/>
      <c r="GK198" s="37"/>
      <c r="GL198" s="37"/>
      <c r="GM198" s="37"/>
      <c r="GN198" s="37"/>
      <c r="GO198" s="37"/>
      <c r="GP198" s="37"/>
      <c r="GQ198" s="37"/>
      <c r="GR198" s="37"/>
      <c r="GS198" s="37"/>
      <c r="GT198" s="37"/>
      <c r="GU198" s="37"/>
      <c r="GV198" s="37"/>
      <c r="GW198" s="37"/>
      <c r="GX198" s="37"/>
      <c r="GY198" s="37"/>
      <c r="GZ198" s="37"/>
      <c r="HA198" s="37"/>
      <c r="HB198" s="37"/>
      <c r="HC198" s="37"/>
      <c r="HD198" s="37"/>
      <c r="HE198" s="37"/>
      <c r="HF198" s="37"/>
      <c r="HG198" s="37"/>
      <c r="HH198" s="37"/>
      <c r="HI198" s="37"/>
      <c r="HJ198" s="37"/>
      <c r="HK198" s="37"/>
      <c r="HL198" s="37"/>
      <c r="HM198" s="37"/>
      <c r="HN198" s="37"/>
      <c r="HO198" s="37"/>
      <c r="HP198" s="37"/>
      <c r="HQ198" s="37"/>
      <c r="HR198" s="37"/>
      <c r="HS198" s="37"/>
    </row>
    <row r="199" spans="1:249" s="6" customFormat="1" ht="51" x14ac:dyDescent="0.25">
      <c r="A199" s="27" t="s">
        <v>156</v>
      </c>
      <c r="B199" s="23" t="s">
        <v>7</v>
      </c>
      <c r="C199" s="4" t="s">
        <v>9</v>
      </c>
      <c r="D199" s="18" t="s">
        <v>157</v>
      </c>
      <c r="E199" s="13" t="s">
        <v>158</v>
      </c>
      <c r="F199" s="3" t="s">
        <v>159</v>
      </c>
      <c r="G199" s="36">
        <v>44592</v>
      </c>
      <c r="H199" s="13"/>
      <c r="I199" s="13"/>
      <c r="J199" s="13"/>
      <c r="HN199" s="37"/>
      <c r="HO199" s="37"/>
      <c r="HP199" s="37"/>
      <c r="HQ199" s="37"/>
      <c r="HR199" s="37"/>
      <c r="HS199" s="37"/>
    </row>
    <row r="200" spans="1:249" s="38" customFormat="1" ht="62.1" customHeight="1" x14ac:dyDescent="0.25">
      <c r="A200" s="28" t="s">
        <v>483</v>
      </c>
      <c r="B200" s="28" t="s">
        <v>7</v>
      </c>
      <c r="C200" s="8" t="s">
        <v>9</v>
      </c>
      <c r="D200" s="8" t="s">
        <v>9</v>
      </c>
      <c r="E200" s="28" t="s">
        <v>117</v>
      </c>
      <c r="F200" s="7" t="s">
        <v>484</v>
      </c>
      <c r="G200" s="36">
        <v>45369</v>
      </c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  <c r="CR200" s="37"/>
      <c r="CS200" s="37"/>
      <c r="CT200" s="37"/>
      <c r="CU200" s="37"/>
      <c r="CV200" s="37"/>
      <c r="CW200" s="37"/>
      <c r="CX200" s="37"/>
      <c r="CY200" s="37"/>
      <c r="CZ200" s="37"/>
      <c r="DA200" s="37"/>
      <c r="DB200" s="37"/>
      <c r="DC200" s="37"/>
      <c r="DD200" s="37"/>
      <c r="DE200" s="37"/>
      <c r="DF200" s="37"/>
      <c r="DG200" s="37"/>
      <c r="DH200" s="37"/>
      <c r="DI200" s="37"/>
      <c r="DJ200" s="37"/>
      <c r="DK200" s="37"/>
      <c r="DL200" s="37"/>
      <c r="DM200" s="37"/>
      <c r="DN200" s="37"/>
      <c r="DO200" s="37"/>
      <c r="DP200" s="37"/>
      <c r="DQ200" s="37"/>
      <c r="DR200" s="37"/>
      <c r="DS200" s="37"/>
      <c r="DT200" s="37"/>
      <c r="DU200" s="37"/>
      <c r="DV200" s="37"/>
      <c r="DW200" s="37"/>
      <c r="DX200" s="37"/>
      <c r="DY200" s="37"/>
      <c r="DZ200" s="37"/>
      <c r="EA200" s="37"/>
      <c r="EB200" s="37"/>
      <c r="EC200" s="37"/>
      <c r="ED200" s="37"/>
      <c r="EE200" s="37"/>
      <c r="EF200" s="37"/>
      <c r="EG200" s="37"/>
      <c r="EH200" s="37"/>
      <c r="EI200" s="37"/>
      <c r="EJ200" s="37"/>
      <c r="EK200" s="37"/>
      <c r="EL200" s="37"/>
      <c r="EM200" s="37"/>
      <c r="EN200" s="37"/>
      <c r="EO200" s="37"/>
      <c r="EP200" s="37"/>
      <c r="EQ200" s="37"/>
      <c r="ER200" s="37"/>
      <c r="ES200" s="37"/>
      <c r="ET200" s="37"/>
      <c r="EU200" s="37"/>
      <c r="EV200" s="37"/>
      <c r="EW200" s="37"/>
      <c r="EX200" s="37"/>
      <c r="EY200" s="37"/>
      <c r="EZ200" s="37"/>
      <c r="FA200" s="37"/>
      <c r="FB200" s="37"/>
      <c r="FC200" s="37"/>
      <c r="FD200" s="37"/>
      <c r="FE200" s="37"/>
      <c r="FF200" s="37"/>
      <c r="FG200" s="37"/>
      <c r="FH200" s="37"/>
      <c r="FI200" s="37"/>
      <c r="FJ200" s="37"/>
      <c r="FK200" s="37"/>
      <c r="FL200" s="37"/>
      <c r="FM200" s="37"/>
      <c r="FN200" s="37"/>
      <c r="FO200" s="37"/>
      <c r="FP200" s="37"/>
      <c r="FQ200" s="37"/>
      <c r="FR200" s="37"/>
      <c r="FS200" s="37"/>
      <c r="FT200" s="37"/>
      <c r="FU200" s="37"/>
      <c r="FV200" s="37"/>
      <c r="FW200" s="37"/>
      <c r="FX200" s="37"/>
      <c r="FY200" s="37"/>
      <c r="FZ200" s="37"/>
      <c r="GA200" s="37"/>
      <c r="GB200" s="37"/>
      <c r="GC200" s="37"/>
      <c r="GD200" s="37"/>
      <c r="GE200" s="37"/>
      <c r="GF200" s="37"/>
      <c r="GG200" s="37"/>
      <c r="GH200" s="37"/>
      <c r="GI200" s="37"/>
      <c r="GJ200" s="37"/>
      <c r="GK200" s="37"/>
      <c r="GL200" s="37"/>
      <c r="GM200" s="37"/>
      <c r="GN200" s="37"/>
      <c r="GO200" s="37"/>
      <c r="GP200" s="37"/>
      <c r="GQ200" s="37"/>
      <c r="GR200" s="37"/>
      <c r="GS200" s="37"/>
      <c r="GT200" s="37"/>
      <c r="GU200" s="37"/>
      <c r="GV200" s="37"/>
      <c r="GW200" s="37"/>
      <c r="GX200" s="37"/>
      <c r="GY200" s="37"/>
      <c r="GZ200" s="37"/>
      <c r="HA200" s="37"/>
      <c r="HB200" s="37"/>
      <c r="HC200" s="37"/>
      <c r="HD200" s="37"/>
      <c r="HE200" s="37"/>
      <c r="HF200" s="37"/>
      <c r="HG200" s="37"/>
      <c r="HH200" s="37"/>
      <c r="HI200" s="37"/>
      <c r="HJ200" s="37"/>
      <c r="HK200" s="37"/>
      <c r="HL200" s="37"/>
      <c r="HM200" s="37"/>
      <c r="HN200" s="37"/>
      <c r="HO200" s="37"/>
      <c r="HP200" s="37"/>
      <c r="HQ200" s="37"/>
      <c r="HR200" s="37"/>
      <c r="HS200" s="37"/>
    </row>
    <row r="201" spans="1:249" s="38" customFormat="1" ht="84.6" customHeight="1" x14ac:dyDescent="0.25">
      <c r="A201" s="28" t="s">
        <v>505</v>
      </c>
      <c r="B201" s="28" t="s">
        <v>7</v>
      </c>
      <c r="C201" s="8" t="s">
        <v>9</v>
      </c>
      <c r="D201" s="8" t="s">
        <v>9</v>
      </c>
      <c r="E201" s="36" t="s">
        <v>117</v>
      </c>
      <c r="F201" s="7" t="s">
        <v>506</v>
      </c>
      <c r="G201" s="36">
        <v>45747</v>
      </c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  <c r="CR201" s="37"/>
      <c r="CS201" s="37"/>
      <c r="CT201" s="37"/>
      <c r="CU201" s="37"/>
      <c r="CV201" s="37"/>
      <c r="CW201" s="37"/>
      <c r="CX201" s="37"/>
      <c r="CY201" s="37"/>
      <c r="CZ201" s="37"/>
      <c r="DA201" s="37"/>
      <c r="DB201" s="37"/>
      <c r="DC201" s="37"/>
      <c r="DD201" s="37"/>
      <c r="DE201" s="37"/>
      <c r="DF201" s="37"/>
      <c r="DG201" s="37"/>
      <c r="DH201" s="37"/>
      <c r="DI201" s="37"/>
      <c r="DJ201" s="37"/>
      <c r="DK201" s="37"/>
      <c r="DL201" s="37"/>
      <c r="DM201" s="37"/>
      <c r="DN201" s="37"/>
      <c r="DO201" s="37"/>
      <c r="DP201" s="37"/>
      <c r="DQ201" s="37"/>
      <c r="DR201" s="37"/>
      <c r="DS201" s="37"/>
      <c r="DT201" s="37"/>
      <c r="DU201" s="37"/>
      <c r="DV201" s="37"/>
      <c r="DW201" s="37"/>
      <c r="DX201" s="37"/>
      <c r="DY201" s="37"/>
      <c r="DZ201" s="37"/>
      <c r="EA201" s="37"/>
      <c r="EB201" s="37"/>
      <c r="EC201" s="37"/>
      <c r="ED201" s="37"/>
      <c r="EE201" s="37"/>
      <c r="EF201" s="37"/>
      <c r="EG201" s="37"/>
      <c r="EH201" s="37"/>
      <c r="EI201" s="37"/>
      <c r="EJ201" s="37"/>
      <c r="EK201" s="37"/>
      <c r="EL201" s="37"/>
      <c r="EM201" s="37"/>
      <c r="EN201" s="37"/>
      <c r="EO201" s="37"/>
      <c r="EP201" s="37"/>
      <c r="EQ201" s="37"/>
      <c r="ER201" s="37"/>
      <c r="ES201" s="37"/>
      <c r="ET201" s="37"/>
      <c r="EU201" s="37"/>
      <c r="EV201" s="37"/>
      <c r="EW201" s="37"/>
      <c r="EX201" s="37"/>
      <c r="EY201" s="37"/>
      <c r="EZ201" s="37"/>
      <c r="FA201" s="37"/>
      <c r="FB201" s="37"/>
      <c r="FC201" s="37"/>
      <c r="FD201" s="37"/>
      <c r="FE201" s="37"/>
      <c r="FF201" s="37"/>
      <c r="FG201" s="37"/>
      <c r="FH201" s="37"/>
      <c r="FI201" s="37"/>
      <c r="FJ201" s="37"/>
      <c r="FK201" s="37"/>
      <c r="FL201" s="37"/>
      <c r="FM201" s="37"/>
      <c r="FN201" s="37"/>
      <c r="FO201" s="37"/>
      <c r="FP201" s="37"/>
      <c r="FQ201" s="37"/>
      <c r="FR201" s="37"/>
      <c r="FS201" s="37"/>
      <c r="FT201" s="37"/>
      <c r="FU201" s="37"/>
      <c r="FV201" s="37"/>
      <c r="FW201" s="37"/>
      <c r="FX201" s="37"/>
      <c r="FY201" s="37"/>
      <c r="FZ201" s="37"/>
      <c r="GA201" s="37"/>
      <c r="GB201" s="37"/>
      <c r="GC201" s="37"/>
      <c r="GD201" s="37"/>
      <c r="GE201" s="37"/>
      <c r="GF201" s="37"/>
      <c r="GG201" s="37"/>
      <c r="GH201" s="37"/>
      <c r="GI201" s="37"/>
      <c r="GJ201" s="37"/>
      <c r="GK201" s="37"/>
      <c r="GL201" s="37"/>
      <c r="GM201" s="37"/>
      <c r="GN201" s="37"/>
      <c r="GO201" s="37"/>
      <c r="GP201" s="37"/>
      <c r="GQ201" s="37"/>
      <c r="GR201" s="37"/>
      <c r="GS201" s="37"/>
      <c r="GT201" s="37"/>
      <c r="GU201" s="37"/>
      <c r="GV201" s="37"/>
      <c r="GW201" s="37"/>
      <c r="GX201" s="37"/>
      <c r="GY201" s="37"/>
      <c r="GZ201" s="37"/>
      <c r="HA201" s="37"/>
      <c r="HB201" s="37"/>
      <c r="HC201" s="37"/>
      <c r="HD201" s="37"/>
      <c r="HE201" s="37"/>
      <c r="HF201" s="37"/>
      <c r="HG201" s="37"/>
      <c r="HH201" s="37"/>
      <c r="HI201" s="37"/>
      <c r="HJ201" s="37"/>
      <c r="HK201" s="37"/>
      <c r="HL201" s="37"/>
      <c r="HM201" s="37"/>
      <c r="HN201" s="6"/>
      <c r="HO201" s="6"/>
      <c r="HP201" s="6"/>
      <c r="HQ201" s="6"/>
      <c r="HR201" s="6"/>
      <c r="HS201" s="6"/>
    </row>
    <row r="202" spans="1:249" s="38" customFormat="1" ht="12.75" x14ac:dyDescent="0.25">
      <c r="A202" s="28" t="s">
        <v>503</v>
      </c>
      <c r="B202" s="28" t="s">
        <v>7</v>
      </c>
      <c r="C202" s="8" t="s">
        <v>9</v>
      </c>
      <c r="D202" s="8" t="s">
        <v>9</v>
      </c>
      <c r="E202" s="28" t="s">
        <v>117</v>
      </c>
      <c r="F202" s="7" t="s">
        <v>504</v>
      </c>
      <c r="G202" s="36">
        <v>45747</v>
      </c>
      <c r="H202" s="61"/>
      <c r="I202" s="61"/>
      <c r="J202" s="61"/>
    </row>
    <row r="203" spans="1:249" s="38" customFormat="1" ht="63.75" x14ac:dyDescent="0.2">
      <c r="A203" s="27" t="s">
        <v>524</v>
      </c>
      <c r="B203" s="13" t="s">
        <v>7</v>
      </c>
      <c r="C203" s="4" t="s">
        <v>525</v>
      </c>
      <c r="D203" s="4" t="s">
        <v>525</v>
      </c>
      <c r="E203" s="13" t="s">
        <v>526</v>
      </c>
      <c r="F203" s="3" t="s">
        <v>527</v>
      </c>
      <c r="G203" s="36">
        <v>46174</v>
      </c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39"/>
      <c r="DT203" s="39"/>
      <c r="DU203" s="39"/>
      <c r="DV203" s="39"/>
      <c r="DW203" s="39"/>
      <c r="DX203" s="39"/>
      <c r="DY203" s="39"/>
      <c r="DZ203" s="39"/>
      <c r="EA203" s="39"/>
      <c r="EB203" s="39"/>
      <c r="EC203" s="39"/>
      <c r="ED203" s="39"/>
      <c r="EE203" s="39"/>
      <c r="EF203" s="39"/>
      <c r="EG203" s="39"/>
      <c r="EH203" s="39"/>
      <c r="EI203" s="39"/>
      <c r="EJ203" s="39"/>
      <c r="EK203" s="39"/>
      <c r="EL203" s="39"/>
      <c r="EM203" s="39"/>
      <c r="EN203" s="39"/>
      <c r="EO203" s="39"/>
      <c r="EP203" s="39"/>
      <c r="EQ203" s="39"/>
      <c r="ER203" s="39"/>
      <c r="ES203" s="39"/>
      <c r="ET203" s="39"/>
      <c r="EU203" s="39"/>
      <c r="EV203" s="39"/>
      <c r="EW203" s="39"/>
      <c r="EX203" s="39"/>
      <c r="EY203" s="39"/>
      <c r="EZ203" s="39"/>
      <c r="FA203" s="39"/>
      <c r="FB203" s="39"/>
      <c r="FC203" s="39"/>
      <c r="FD203" s="39"/>
      <c r="FE203" s="39"/>
      <c r="FF203" s="39"/>
      <c r="FG203" s="39"/>
      <c r="FH203" s="39"/>
      <c r="FI203" s="39"/>
      <c r="FJ203" s="39"/>
      <c r="FK203" s="39"/>
      <c r="FL203" s="39"/>
      <c r="FM203" s="39"/>
      <c r="FN203" s="39"/>
      <c r="FO203" s="39"/>
      <c r="FP203" s="39"/>
      <c r="FQ203" s="39"/>
      <c r="FR203" s="39"/>
      <c r="FS203" s="39"/>
      <c r="FT203" s="39"/>
      <c r="FU203" s="39"/>
      <c r="FV203" s="39"/>
      <c r="FW203" s="39"/>
      <c r="FX203" s="39"/>
      <c r="FY203" s="39"/>
      <c r="FZ203" s="39"/>
      <c r="GA203" s="39"/>
      <c r="GB203" s="39"/>
      <c r="GC203" s="39"/>
      <c r="GD203" s="39"/>
      <c r="GE203" s="39"/>
      <c r="GF203" s="39"/>
      <c r="GG203" s="39"/>
      <c r="GH203" s="39"/>
      <c r="GI203" s="39"/>
      <c r="GJ203" s="39"/>
      <c r="GK203" s="39"/>
      <c r="GL203" s="39"/>
      <c r="GM203" s="39"/>
      <c r="GN203" s="39"/>
      <c r="GO203" s="39"/>
      <c r="GP203" s="39"/>
      <c r="GQ203" s="39"/>
      <c r="GR203" s="39"/>
      <c r="GS203" s="39"/>
      <c r="GT203" s="39"/>
      <c r="GU203" s="39"/>
      <c r="GV203" s="39"/>
      <c r="GW203" s="39"/>
      <c r="GX203" s="39"/>
      <c r="GY203" s="39"/>
      <c r="GZ203" s="39"/>
      <c r="HA203" s="39"/>
      <c r="HB203" s="39"/>
      <c r="HC203" s="39"/>
      <c r="HD203" s="39"/>
      <c r="HE203" s="39"/>
      <c r="HF203" s="39"/>
      <c r="HG203" s="39"/>
      <c r="HH203" s="39"/>
      <c r="HI203" s="39"/>
      <c r="HJ203" s="39"/>
      <c r="HK203" s="39"/>
      <c r="HL203" s="39"/>
      <c r="HM203" s="39"/>
      <c r="HN203" s="39"/>
      <c r="HO203" s="39"/>
      <c r="HP203" s="39"/>
      <c r="HQ203" s="39"/>
      <c r="HR203" s="39"/>
      <c r="HS203" s="39"/>
    </row>
    <row r="204" spans="1:249" s="37" customFormat="1" ht="51" x14ac:dyDescent="0.2">
      <c r="A204" s="27" t="s">
        <v>73</v>
      </c>
      <c r="B204" s="13" t="s">
        <v>7</v>
      </c>
      <c r="C204" s="4" t="s">
        <v>74</v>
      </c>
      <c r="D204" s="4" t="s">
        <v>75</v>
      </c>
      <c r="E204" s="13" t="s">
        <v>76</v>
      </c>
      <c r="F204" s="3" t="s">
        <v>77</v>
      </c>
      <c r="G204" s="36">
        <v>44499</v>
      </c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  <c r="DG204" s="39"/>
      <c r="DH204" s="39"/>
      <c r="DI204" s="39"/>
      <c r="DJ204" s="39"/>
      <c r="DK204" s="39"/>
      <c r="DL204" s="39"/>
      <c r="DM204" s="39"/>
      <c r="DN204" s="39"/>
      <c r="DO204" s="39"/>
      <c r="DP204" s="39"/>
      <c r="DQ204" s="39"/>
      <c r="DR204" s="39"/>
      <c r="DS204" s="39"/>
      <c r="DT204" s="39"/>
      <c r="DU204" s="39"/>
      <c r="DV204" s="39"/>
      <c r="DW204" s="39"/>
      <c r="DX204" s="39"/>
      <c r="DY204" s="39"/>
      <c r="DZ204" s="39"/>
      <c r="EA204" s="39"/>
      <c r="EB204" s="39"/>
      <c r="EC204" s="39"/>
      <c r="ED204" s="39"/>
      <c r="EE204" s="39"/>
      <c r="EF204" s="39"/>
      <c r="EG204" s="39"/>
      <c r="EH204" s="39"/>
      <c r="EI204" s="39"/>
      <c r="EJ204" s="39"/>
      <c r="EK204" s="39"/>
      <c r="EL204" s="39"/>
      <c r="EM204" s="39"/>
      <c r="EN204" s="39"/>
      <c r="EO204" s="39"/>
      <c r="EP204" s="39"/>
      <c r="EQ204" s="39"/>
      <c r="ER204" s="39"/>
      <c r="ES204" s="39"/>
      <c r="ET204" s="39"/>
      <c r="EU204" s="39"/>
      <c r="EV204" s="39"/>
      <c r="EW204" s="39"/>
      <c r="EX204" s="39"/>
      <c r="EY204" s="39"/>
      <c r="EZ204" s="39"/>
      <c r="FA204" s="39"/>
      <c r="FB204" s="39"/>
      <c r="FC204" s="39"/>
      <c r="FD204" s="39"/>
      <c r="FE204" s="39"/>
      <c r="FF204" s="39"/>
      <c r="FG204" s="39"/>
      <c r="FH204" s="39"/>
      <c r="FI204" s="39"/>
      <c r="FJ204" s="39"/>
      <c r="FK204" s="39"/>
      <c r="FL204" s="39"/>
      <c r="FM204" s="39"/>
      <c r="FN204" s="39"/>
      <c r="FO204" s="39"/>
      <c r="FP204" s="39"/>
      <c r="FQ204" s="39"/>
      <c r="FR204" s="39"/>
      <c r="FS204" s="39"/>
      <c r="FT204" s="39"/>
      <c r="FU204" s="39"/>
      <c r="FV204" s="39"/>
      <c r="FW204" s="39"/>
      <c r="FX204" s="39"/>
      <c r="FY204" s="39"/>
      <c r="FZ204" s="39"/>
      <c r="GA204" s="39"/>
      <c r="GB204" s="39"/>
      <c r="GC204" s="39"/>
      <c r="GD204" s="39"/>
      <c r="GE204" s="39"/>
      <c r="GF204" s="39"/>
      <c r="GG204" s="39"/>
      <c r="GH204" s="39"/>
      <c r="GI204" s="39"/>
      <c r="GJ204" s="39"/>
      <c r="GK204" s="39"/>
      <c r="GL204" s="39"/>
      <c r="GM204" s="39"/>
      <c r="GN204" s="39"/>
      <c r="GO204" s="39"/>
      <c r="GP204" s="39"/>
      <c r="GQ204" s="39"/>
      <c r="GR204" s="39"/>
      <c r="GS204" s="39"/>
      <c r="GT204" s="39"/>
      <c r="GU204" s="39"/>
      <c r="GV204" s="39"/>
      <c r="GW204" s="39"/>
      <c r="GX204" s="39"/>
      <c r="GY204" s="39"/>
      <c r="GZ204" s="39"/>
      <c r="HA204" s="39"/>
      <c r="HB204" s="39"/>
      <c r="HC204" s="39"/>
      <c r="HD204" s="39"/>
      <c r="HE204" s="39"/>
      <c r="HF204" s="39"/>
      <c r="HG204" s="39"/>
      <c r="HH204" s="39"/>
      <c r="HI204" s="39"/>
      <c r="HJ204" s="39"/>
      <c r="HK204" s="39"/>
      <c r="HL204" s="39"/>
      <c r="HM204" s="39"/>
      <c r="HN204" s="39"/>
      <c r="HO204" s="39"/>
      <c r="HP204" s="39"/>
      <c r="HQ204" s="39"/>
      <c r="HR204" s="39"/>
      <c r="HS204" s="39"/>
      <c r="HT204" s="6"/>
      <c r="HU204" s="6"/>
      <c r="HV204" s="6"/>
      <c r="HW204" s="6"/>
      <c r="HX204" s="6"/>
      <c r="HY204" s="6"/>
      <c r="HZ204" s="6"/>
      <c r="IA204" s="6"/>
      <c r="IB204" s="6"/>
      <c r="IC204" s="6"/>
      <c r="ID204" s="6"/>
      <c r="IE204" s="6"/>
      <c r="IF204" s="6"/>
      <c r="IG204" s="6"/>
      <c r="IH204" s="6"/>
      <c r="II204" s="6"/>
      <c r="IJ204" s="6"/>
      <c r="IK204" s="6"/>
      <c r="IL204" s="6"/>
      <c r="IM204" s="6"/>
      <c r="IN204" s="6"/>
      <c r="IO204" s="6"/>
    </row>
    <row r="205" spans="1:249" s="38" customFormat="1" ht="51" x14ac:dyDescent="0.25">
      <c r="A205" s="28" t="s">
        <v>248</v>
      </c>
      <c r="B205" s="13" t="s">
        <v>11</v>
      </c>
      <c r="C205" s="4"/>
      <c r="D205" s="4" t="s">
        <v>249</v>
      </c>
      <c r="E205" s="24" t="s">
        <v>92</v>
      </c>
      <c r="F205" s="3" t="s">
        <v>250</v>
      </c>
      <c r="G205" s="36">
        <v>44651</v>
      </c>
      <c r="HT205" s="37"/>
      <c r="HU205" s="37"/>
      <c r="HV205" s="37"/>
      <c r="HW205" s="37"/>
      <c r="HX205" s="37"/>
      <c r="HY205" s="37"/>
      <c r="HZ205" s="37"/>
      <c r="IA205" s="37"/>
      <c r="IB205" s="37"/>
      <c r="IC205" s="37"/>
      <c r="ID205" s="37"/>
      <c r="IE205" s="37"/>
      <c r="IF205" s="37"/>
      <c r="IG205" s="37"/>
      <c r="IH205" s="37"/>
      <c r="II205" s="37"/>
      <c r="IJ205" s="37"/>
      <c r="IK205" s="37"/>
      <c r="IL205" s="37"/>
      <c r="IM205" s="37"/>
      <c r="IN205" s="37"/>
      <c r="IO205" s="37"/>
    </row>
    <row r="206" spans="1:249" s="38" customFormat="1" ht="89.25" x14ac:dyDescent="0.25">
      <c r="A206" s="27" t="s">
        <v>255</v>
      </c>
      <c r="B206" s="13" t="s">
        <v>11</v>
      </c>
      <c r="C206" s="4"/>
      <c r="D206" s="4">
        <v>18890.29</v>
      </c>
      <c r="E206" s="13" t="s">
        <v>256</v>
      </c>
      <c r="F206" s="3" t="s">
        <v>257</v>
      </c>
      <c r="G206" s="36">
        <v>44651</v>
      </c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  <c r="CR206" s="37"/>
      <c r="CS206" s="37"/>
      <c r="CT206" s="37"/>
      <c r="CU206" s="37"/>
      <c r="CV206" s="37"/>
      <c r="CW206" s="37"/>
      <c r="CX206" s="37"/>
      <c r="CY206" s="37"/>
      <c r="CZ206" s="37"/>
      <c r="DA206" s="37"/>
      <c r="DB206" s="37"/>
      <c r="DC206" s="37"/>
      <c r="DD206" s="37"/>
      <c r="DE206" s="37"/>
      <c r="DF206" s="37"/>
      <c r="DG206" s="37"/>
      <c r="DH206" s="37"/>
      <c r="DI206" s="37"/>
      <c r="DJ206" s="37"/>
      <c r="DK206" s="37"/>
      <c r="DL206" s="37"/>
      <c r="DM206" s="37"/>
      <c r="DN206" s="37"/>
      <c r="DO206" s="37"/>
      <c r="DP206" s="37"/>
      <c r="DQ206" s="37"/>
      <c r="DR206" s="37"/>
      <c r="DS206" s="37"/>
      <c r="DT206" s="37"/>
      <c r="DU206" s="37"/>
      <c r="DV206" s="37"/>
      <c r="DW206" s="37"/>
      <c r="DX206" s="37"/>
      <c r="DY206" s="37"/>
      <c r="DZ206" s="37"/>
      <c r="EA206" s="37"/>
      <c r="EB206" s="37"/>
      <c r="EC206" s="37"/>
      <c r="ED206" s="37"/>
      <c r="EE206" s="37"/>
      <c r="EF206" s="37"/>
      <c r="EG206" s="37"/>
      <c r="EH206" s="37"/>
      <c r="EI206" s="37"/>
      <c r="EJ206" s="37"/>
      <c r="EK206" s="37"/>
      <c r="EL206" s="37"/>
      <c r="EM206" s="37"/>
      <c r="EN206" s="37"/>
      <c r="EO206" s="37"/>
      <c r="EP206" s="37"/>
      <c r="EQ206" s="37"/>
      <c r="ER206" s="37"/>
      <c r="ES206" s="37"/>
      <c r="ET206" s="37"/>
      <c r="EU206" s="37"/>
      <c r="EV206" s="37"/>
      <c r="EW206" s="37"/>
      <c r="EX206" s="37"/>
      <c r="EY206" s="37"/>
      <c r="EZ206" s="37"/>
      <c r="FA206" s="37"/>
      <c r="FB206" s="37"/>
      <c r="FC206" s="37"/>
      <c r="FD206" s="37"/>
      <c r="FE206" s="37"/>
      <c r="FF206" s="37"/>
      <c r="FG206" s="37"/>
      <c r="FH206" s="37"/>
      <c r="FI206" s="37"/>
      <c r="FJ206" s="37"/>
      <c r="FK206" s="37"/>
      <c r="FL206" s="37"/>
      <c r="FM206" s="37"/>
      <c r="FN206" s="37"/>
      <c r="FO206" s="37"/>
      <c r="FP206" s="37"/>
      <c r="FQ206" s="37"/>
      <c r="FR206" s="37"/>
      <c r="FS206" s="37"/>
      <c r="FT206" s="37"/>
      <c r="FU206" s="37"/>
      <c r="FV206" s="37"/>
      <c r="FW206" s="37"/>
      <c r="FX206" s="37"/>
      <c r="FY206" s="37"/>
      <c r="FZ206" s="37"/>
      <c r="GA206" s="37"/>
      <c r="GB206" s="37"/>
      <c r="GC206" s="37"/>
      <c r="GD206" s="37"/>
      <c r="GE206" s="37"/>
      <c r="GF206" s="37"/>
      <c r="GG206" s="37"/>
      <c r="GH206" s="37"/>
      <c r="GI206" s="37"/>
      <c r="GJ206" s="37"/>
      <c r="GK206" s="37"/>
      <c r="GL206" s="37"/>
      <c r="GM206" s="37"/>
      <c r="GN206" s="37"/>
      <c r="GO206" s="37"/>
      <c r="GP206" s="37"/>
      <c r="GQ206" s="37"/>
      <c r="GR206" s="37"/>
      <c r="GS206" s="37"/>
      <c r="GT206" s="37"/>
      <c r="GU206" s="37"/>
      <c r="GV206" s="37"/>
      <c r="GW206" s="37"/>
      <c r="GX206" s="37"/>
      <c r="GY206" s="37"/>
      <c r="GZ206" s="37"/>
      <c r="HA206" s="37"/>
      <c r="HB206" s="37"/>
      <c r="HC206" s="37"/>
      <c r="HD206" s="37"/>
      <c r="HE206" s="37"/>
      <c r="HF206" s="37"/>
      <c r="HG206" s="37"/>
      <c r="HH206" s="37"/>
      <c r="HI206" s="37"/>
      <c r="HJ206" s="37"/>
      <c r="HK206" s="37"/>
      <c r="HL206" s="37"/>
      <c r="HM206" s="37"/>
      <c r="HN206" s="37"/>
      <c r="HO206" s="37"/>
      <c r="HP206" s="37"/>
      <c r="HQ206" s="37"/>
      <c r="HR206" s="37"/>
      <c r="HS206" s="37"/>
      <c r="HT206" s="37"/>
      <c r="HU206" s="37"/>
      <c r="HV206" s="37"/>
      <c r="HW206" s="37"/>
      <c r="HX206" s="37"/>
      <c r="HY206" s="37"/>
      <c r="HZ206" s="37"/>
      <c r="IA206" s="37"/>
      <c r="IB206" s="37"/>
      <c r="IC206" s="37"/>
      <c r="ID206" s="37"/>
      <c r="IE206" s="37"/>
      <c r="IF206" s="37"/>
      <c r="IG206" s="37"/>
      <c r="IH206" s="37"/>
      <c r="II206" s="37"/>
      <c r="IJ206" s="37"/>
      <c r="IK206" s="37"/>
      <c r="IL206" s="37"/>
      <c r="IM206" s="37"/>
      <c r="IN206" s="37"/>
      <c r="IO206" s="37"/>
    </row>
    <row r="207" spans="1:249" s="38" customFormat="1" ht="53.45" customHeight="1" x14ac:dyDescent="0.25">
      <c r="A207" s="27" t="s">
        <v>401</v>
      </c>
      <c r="B207" s="13" t="s">
        <v>115</v>
      </c>
      <c r="C207" s="4"/>
      <c r="D207" s="4" t="s">
        <v>17</v>
      </c>
      <c r="E207" s="24" t="s">
        <v>117</v>
      </c>
      <c r="F207" s="5" t="s">
        <v>106</v>
      </c>
      <c r="G207" s="36">
        <v>45016</v>
      </c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  <c r="CR207" s="37"/>
      <c r="CS207" s="37"/>
      <c r="CT207" s="37"/>
      <c r="CU207" s="37"/>
      <c r="CV207" s="37"/>
      <c r="CW207" s="37"/>
      <c r="CX207" s="37"/>
      <c r="CY207" s="37"/>
      <c r="CZ207" s="37"/>
      <c r="DA207" s="37"/>
      <c r="DB207" s="37"/>
      <c r="DC207" s="37"/>
      <c r="DD207" s="37"/>
      <c r="DE207" s="37"/>
      <c r="DF207" s="37"/>
      <c r="DG207" s="37"/>
      <c r="DH207" s="37"/>
      <c r="DI207" s="37"/>
      <c r="DJ207" s="37"/>
      <c r="DK207" s="37"/>
      <c r="DL207" s="37"/>
      <c r="DM207" s="37"/>
      <c r="DN207" s="37"/>
      <c r="DO207" s="37"/>
      <c r="DP207" s="37"/>
      <c r="DQ207" s="37"/>
      <c r="DR207" s="37"/>
      <c r="DS207" s="37"/>
      <c r="DT207" s="37"/>
      <c r="DU207" s="37"/>
      <c r="DV207" s="37"/>
      <c r="DW207" s="37"/>
      <c r="DX207" s="37"/>
      <c r="DY207" s="37"/>
      <c r="DZ207" s="37"/>
      <c r="EA207" s="37"/>
      <c r="EB207" s="37"/>
      <c r="EC207" s="37"/>
      <c r="ED207" s="37"/>
      <c r="EE207" s="37"/>
      <c r="EF207" s="37"/>
      <c r="EG207" s="37"/>
      <c r="EH207" s="37"/>
      <c r="EI207" s="37"/>
      <c r="EJ207" s="37"/>
      <c r="EK207" s="37"/>
      <c r="EL207" s="37"/>
      <c r="EM207" s="37"/>
      <c r="EN207" s="37"/>
      <c r="EO207" s="37"/>
      <c r="EP207" s="37"/>
      <c r="EQ207" s="37"/>
      <c r="ER207" s="37"/>
      <c r="ES207" s="37"/>
      <c r="ET207" s="37"/>
      <c r="EU207" s="37"/>
      <c r="EV207" s="37"/>
      <c r="EW207" s="37"/>
      <c r="EX207" s="37"/>
      <c r="EY207" s="37"/>
      <c r="EZ207" s="37"/>
      <c r="FA207" s="37"/>
      <c r="FB207" s="37"/>
      <c r="FC207" s="37"/>
      <c r="FD207" s="37"/>
      <c r="FE207" s="37"/>
      <c r="FF207" s="37"/>
      <c r="FG207" s="37"/>
      <c r="FH207" s="37"/>
      <c r="FI207" s="37"/>
      <c r="FJ207" s="37"/>
      <c r="FK207" s="37"/>
      <c r="FL207" s="37"/>
      <c r="FM207" s="37"/>
      <c r="FN207" s="37"/>
      <c r="FO207" s="37"/>
      <c r="FP207" s="37"/>
      <c r="FQ207" s="37"/>
      <c r="FR207" s="37"/>
      <c r="FS207" s="37"/>
      <c r="FT207" s="37"/>
      <c r="FU207" s="37"/>
      <c r="FV207" s="37"/>
      <c r="FW207" s="37"/>
      <c r="FX207" s="37"/>
      <c r="FY207" s="37"/>
      <c r="FZ207" s="37"/>
      <c r="GA207" s="37"/>
      <c r="GB207" s="37"/>
      <c r="GC207" s="37"/>
      <c r="GD207" s="37"/>
      <c r="GE207" s="37"/>
      <c r="GF207" s="37"/>
      <c r="GG207" s="37"/>
      <c r="GH207" s="37"/>
      <c r="GI207" s="37"/>
      <c r="GJ207" s="37"/>
      <c r="GK207" s="37"/>
      <c r="GL207" s="37"/>
      <c r="GM207" s="37"/>
      <c r="GN207" s="37"/>
      <c r="GO207" s="37"/>
      <c r="GP207" s="37"/>
      <c r="GQ207" s="37"/>
      <c r="GR207" s="37"/>
      <c r="GS207" s="37"/>
      <c r="GT207" s="37"/>
      <c r="GU207" s="37"/>
      <c r="GV207" s="37"/>
      <c r="GW207" s="37"/>
      <c r="GX207" s="37"/>
      <c r="GY207" s="37"/>
      <c r="GZ207" s="37"/>
      <c r="HA207" s="37"/>
      <c r="HB207" s="37"/>
      <c r="HC207" s="37"/>
      <c r="HD207" s="37"/>
      <c r="HE207" s="37"/>
      <c r="HF207" s="37"/>
      <c r="HG207" s="37"/>
      <c r="HH207" s="37"/>
      <c r="HI207" s="37"/>
      <c r="HJ207" s="37"/>
      <c r="HK207" s="37"/>
      <c r="HL207" s="37"/>
      <c r="HM207" s="37"/>
      <c r="HN207" s="37"/>
      <c r="HO207" s="37"/>
      <c r="HP207" s="37"/>
      <c r="HQ207" s="37"/>
      <c r="HR207" s="37"/>
      <c r="HS207" s="37"/>
      <c r="HT207" s="37"/>
      <c r="HU207" s="37"/>
      <c r="HV207" s="37"/>
      <c r="HW207" s="37"/>
      <c r="HX207" s="37"/>
      <c r="HY207" s="37"/>
      <c r="HZ207" s="37"/>
      <c r="IA207" s="37"/>
      <c r="IB207" s="37"/>
      <c r="IC207" s="37"/>
      <c r="ID207" s="37"/>
      <c r="IE207" s="37"/>
      <c r="IF207" s="37"/>
      <c r="IG207" s="37"/>
      <c r="IH207" s="37"/>
      <c r="II207" s="37"/>
      <c r="IJ207" s="37"/>
      <c r="IK207" s="37"/>
      <c r="IL207" s="37"/>
      <c r="IM207" s="37"/>
      <c r="IN207" s="37"/>
      <c r="IO207" s="37"/>
    </row>
    <row r="208" spans="1:249" s="38" customFormat="1" ht="54.6" customHeight="1" x14ac:dyDescent="0.25">
      <c r="A208" s="27" t="s">
        <v>373</v>
      </c>
      <c r="B208" s="13" t="s">
        <v>91</v>
      </c>
      <c r="C208" s="4"/>
      <c r="D208" s="4"/>
      <c r="E208" s="13" t="s">
        <v>87</v>
      </c>
      <c r="F208" s="3" t="s">
        <v>374</v>
      </c>
      <c r="G208" s="36">
        <v>44926</v>
      </c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  <c r="CR208" s="37"/>
      <c r="CS208" s="37"/>
      <c r="CT208" s="37"/>
      <c r="CU208" s="37"/>
      <c r="CV208" s="37"/>
      <c r="CW208" s="37"/>
      <c r="CX208" s="37"/>
      <c r="CY208" s="37"/>
      <c r="CZ208" s="37"/>
      <c r="DA208" s="37"/>
      <c r="DB208" s="37"/>
      <c r="DC208" s="37"/>
      <c r="DD208" s="37"/>
      <c r="DE208" s="37"/>
      <c r="DF208" s="37"/>
      <c r="DG208" s="37"/>
      <c r="DH208" s="37"/>
      <c r="DI208" s="37"/>
      <c r="DJ208" s="37"/>
      <c r="DK208" s="37"/>
      <c r="DL208" s="37"/>
      <c r="DM208" s="37"/>
      <c r="DN208" s="37"/>
      <c r="DO208" s="37"/>
      <c r="DP208" s="37"/>
      <c r="DQ208" s="37"/>
      <c r="DR208" s="37"/>
      <c r="DS208" s="37"/>
      <c r="DT208" s="37"/>
      <c r="DU208" s="37"/>
      <c r="DV208" s="37"/>
      <c r="DW208" s="37"/>
      <c r="DX208" s="37"/>
      <c r="DY208" s="37"/>
      <c r="DZ208" s="37"/>
      <c r="EA208" s="37"/>
      <c r="EB208" s="37"/>
      <c r="EC208" s="37"/>
      <c r="ED208" s="37"/>
      <c r="EE208" s="37"/>
      <c r="EF208" s="37"/>
      <c r="EG208" s="37"/>
      <c r="EH208" s="37"/>
      <c r="EI208" s="37"/>
      <c r="EJ208" s="37"/>
      <c r="EK208" s="37"/>
      <c r="EL208" s="37"/>
      <c r="EM208" s="37"/>
      <c r="EN208" s="37"/>
      <c r="EO208" s="37"/>
      <c r="EP208" s="37"/>
      <c r="EQ208" s="37"/>
      <c r="ER208" s="37"/>
      <c r="ES208" s="37"/>
      <c r="ET208" s="37"/>
      <c r="EU208" s="37"/>
      <c r="EV208" s="37"/>
      <c r="EW208" s="37"/>
      <c r="EX208" s="37"/>
      <c r="EY208" s="37"/>
      <c r="EZ208" s="37"/>
      <c r="FA208" s="37"/>
      <c r="FB208" s="37"/>
      <c r="FC208" s="37"/>
      <c r="FD208" s="37"/>
      <c r="FE208" s="37"/>
      <c r="FF208" s="37"/>
      <c r="FG208" s="37"/>
      <c r="FH208" s="37"/>
      <c r="FI208" s="37"/>
      <c r="FJ208" s="37"/>
      <c r="FK208" s="37"/>
      <c r="FL208" s="37"/>
      <c r="FM208" s="37"/>
      <c r="FN208" s="37"/>
      <c r="FO208" s="37"/>
      <c r="FP208" s="37"/>
      <c r="FQ208" s="37"/>
      <c r="FR208" s="37"/>
      <c r="FS208" s="37"/>
      <c r="FT208" s="37"/>
      <c r="FU208" s="37"/>
      <c r="FV208" s="37"/>
      <c r="FW208" s="37"/>
      <c r="FX208" s="37"/>
      <c r="FY208" s="37"/>
      <c r="FZ208" s="37"/>
      <c r="GA208" s="37"/>
      <c r="GB208" s="37"/>
      <c r="GC208" s="37"/>
      <c r="GD208" s="37"/>
      <c r="GE208" s="37"/>
      <c r="GF208" s="37"/>
      <c r="GG208" s="37"/>
      <c r="GH208" s="37"/>
      <c r="GI208" s="37"/>
      <c r="GJ208" s="37"/>
      <c r="GK208" s="37"/>
      <c r="GL208" s="37"/>
      <c r="GM208" s="37"/>
      <c r="GN208" s="37"/>
      <c r="GO208" s="37"/>
      <c r="GP208" s="37"/>
      <c r="GQ208" s="37"/>
      <c r="GR208" s="37"/>
      <c r="GS208" s="37"/>
      <c r="GT208" s="37"/>
      <c r="GU208" s="37"/>
      <c r="GV208" s="37"/>
      <c r="GW208" s="37"/>
      <c r="GX208" s="37"/>
      <c r="GY208" s="37"/>
      <c r="GZ208" s="37"/>
      <c r="HA208" s="37"/>
      <c r="HB208" s="37"/>
      <c r="HC208" s="37"/>
      <c r="HD208" s="37"/>
      <c r="HE208" s="37"/>
      <c r="HF208" s="37"/>
      <c r="HG208" s="37"/>
      <c r="HH208" s="37"/>
      <c r="HI208" s="37"/>
      <c r="HJ208" s="37"/>
      <c r="HK208" s="37"/>
      <c r="HL208" s="37"/>
      <c r="HM208" s="37"/>
      <c r="HN208" s="37"/>
      <c r="HO208" s="37"/>
      <c r="HP208" s="37"/>
      <c r="HQ208" s="37"/>
      <c r="HR208" s="37"/>
      <c r="HS208" s="37"/>
      <c r="HT208" s="37"/>
      <c r="HU208" s="37"/>
      <c r="HV208" s="37"/>
      <c r="HW208" s="37"/>
      <c r="HX208" s="37"/>
      <c r="HY208" s="37"/>
      <c r="HZ208" s="37"/>
      <c r="IA208" s="37"/>
      <c r="IB208" s="37"/>
      <c r="IC208" s="37"/>
      <c r="ID208" s="37"/>
      <c r="IE208" s="37"/>
      <c r="IF208" s="37"/>
      <c r="IG208" s="37"/>
      <c r="IH208" s="37"/>
      <c r="II208" s="37"/>
      <c r="IJ208" s="37"/>
      <c r="IK208" s="37"/>
      <c r="IL208" s="37"/>
      <c r="IM208" s="37"/>
      <c r="IN208" s="37"/>
      <c r="IO208" s="37"/>
    </row>
    <row r="209" spans="1:249" s="38" customFormat="1" ht="76.5" x14ac:dyDescent="0.2">
      <c r="A209" s="27" t="s">
        <v>81</v>
      </c>
      <c r="B209" s="13" t="s">
        <v>82</v>
      </c>
      <c r="C209" s="4"/>
      <c r="D209" s="4" t="s">
        <v>44</v>
      </c>
      <c r="E209" s="13"/>
      <c r="F209" s="3" t="s">
        <v>46</v>
      </c>
      <c r="G209" s="36">
        <v>44500</v>
      </c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  <c r="CR209" s="37"/>
      <c r="CS209" s="37"/>
      <c r="CT209" s="37"/>
      <c r="CU209" s="37"/>
      <c r="CV209" s="37"/>
      <c r="CW209" s="37"/>
      <c r="CX209" s="37"/>
      <c r="CY209" s="37"/>
      <c r="CZ209" s="37"/>
      <c r="DA209" s="37"/>
      <c r="DB209" s="37"/>
      <c r="DC209" s="37"/>
      <c r="DD209" s="37"/>
      <c r="DE209" s="37"/>
      <c r="DF209" s="37"/>
      <c r="DG209" s="37"/>
      <c r="DH209" s="37"/>
      <c r="DI209" s="37"/>
      <c r="DJ209" s="37"/>
      <c r="DK209" s="37"/>
      <c r="DL209" s="37"/>
      <c r="DM209" s="37"/>
      <c r="DN209" s="37"/>
      <c r="DO209" s="37"/>
      <c r="DP209" s="37"/>
      <c r="DQ209" s="37"/>
      <c r="DR209" s="37"/>
      <c r="DS209" s="37"/>
      <c r="DT209" s="37"/>
      <c r="DU209" s="37"/>
      <c r="DV209" s="37"/>
      <c r="DW209" s="37"/>
      <c r="DX209" s="37"/>
      <c r="DY209" s="37"/>
      <c r="DZ209" s="37"/>
      <c r="EA209" s="37"/>
      <c r="EB209" s="37"/>
      <c r="EC209" s="37"/>
      <c r="ED209" s="37"/>
      <c r="EE209" s="37"/>
      <c r="EF209" s="37"/>
      <c r="EG209" s="37"/>
      <c r="EH209" s="37"/>
      <c r="EI209" s="37"/>
      <c r="EJ209" s="37"/>
      <c r="EK209" s="37"/>
      <c r="EL209" s="37"/>
      <c r="EM209" s="37"/>
      <c r="EN209" s="37"/>
      <c r="EO209" s="37"/>
      <c r="EP209" s="37"/>
      <c r="EQ209" s="37"/>
      <c r="ER209" s="37"/>
      <c r="ES209" s="37"/>
      <c r="ET209" s="37"/>
      <c r="EU209" s="37"/>
      <c r="EV209" s="37"/>
      <c r="EW209" s="37"/>
      <c r="EX209" s="37"/>
      <c r="EY209" s="37"/>
      <c r="EZ209" s="37"/>
      <c r="FA209" s="37"/>
      <c r="FB209" s="37"/>
      <c r="FC209" s="37"/>
      <c r="FD209" s="37"/>
      <c r="FE209" s="37"/>
      <c r="FF209" s="37"/>
      <c r="FG209" s="37"/>
      <c r="FH209" s="37"/>
      <c r="FI209" s="37"/>
      <c r="FJ209" s="37"/>
      <c r="FK209" s="37"/>
      <c r="FL209" s="37"/>
      <c r="FM209" s="37"/>
      <c r="FN209" s="37"/>
      <c r="FO209" s="37"/>
      <c r="FP209" s="37"/>
      <c r="FQ209" s="37"/>
      <c r="FR209" s="37"/>
      <c r="FS209" s="37"/>
      <c r="FT209" s="37"/>
      <c r="FU209" s="37"/>
      <c r="FV209" s="37"/>
      <c r="FW209" s="37"/>
      <c r="FX209" s="37"/>
      <c r="FY209" s="37"/>
      <c r="FZ209" s="37"/>
      <c r="GA209" s="37"/>
      <c r="GB209" s="37"/>
      <c r="GC209" s="37"/>
      <c r="GD209" s="37"/>
      <c r="GE209" s="37"/>
      <c r="GF209" s="37"/>
      <c r="GG209" s="37"/>
      <c r="GH209" s="37"/>
      <c r="GI209" s="37"/>
      <c r="GJ209" s="37"/>
      <c r="GK209" s="37"/>
      <c r="GL209" s="37"/>
      <c r="GM209" s="37"/>
      <c r="GN209" s="37"/>
      <c r="GO209" s="37"/>
      <c r="GP209" s="37"/>
      <c r="GQ209" s="37"/>
      <c r="GR209" s="37"/>
      <c r="GS209" s="37"/>
      <c r="GT209" s="37"/>
      <c r="GU209" s="37"/>
      <c r="GV209" s="37"/>
      <c r="GW209" s="37"/>
      <c r="GX209" s="37"/>
      <c r="GY209" s="37"/>
      <c r="GZ209" s="37"/>
      <c r="HA209" s="37"/>
      <c r="HB209" s="37"/>
      <c r="HC209" s="37"/>
      <c r="HD209" s="37"/>
      <c r="HE209" s="37"/>
      <c r="HF209" s="37"/>
      <c r="HG209" s="37"/>
      <c r="HH209" s="37"/>
      <c r="HI209" s="37"/>
      <c r="HJ209" s="37"/>
      <c r="HK209" s="37"/>
      <c r="HL209" s="37"/>
      <c r="HM209" s="37"/>
      <c r="HN209" s="37"/>
      <c r="HO209" s="37"/>
      <c r="HP209" s="37"/>
      <c r="HQ209" s="37"/>
      <c r="HR209" s="37"/>
      <c r="HS209" s="37"/>
      <c r="HT209" s="39"/>
      <c r="HU209" s="39"/>
      <c r="HV209" s="39"/>
      <c r="HW209" s="39"/>
      <c r="HX209" s="39"/>
      <c r="HY209" s="39"/>
      <c r="HZ209" s="39"/>
      <c r="IA209" s="39"/>
      <c r="IB209" s="39"/>
      <c r="IC209" s="39"/>
      <c r="ID209" s="39"/>
      <c r="IE209" s="39"/>
      <c r="IF209" s="39"/>
      <c r="IG209" s="39"/>
      <c r="IH209" s="39"/>
      <c r="II209" s="39"/>
      <c r="IJ209" s="39"/>
      <c r="IK209" s="39"/>
      <c r="IL209" s="39"/>
      <c r="IM209" s="39"/>
      <c r="IN209" s="39"/>
      <c r="IO209" s="39"/>
    </row>
    <row r="210" spans="1:249" s="38" customFormat="1" ht="76.5" x14ac:dyDescent="0.2">
      <c r="A210" s="27" t="s">
        <v>207</v>
      </c>
      <c r="B210" s="13" t="s">
        <v>7</v>
      </c>
      <c r="C210" s="4"/>
      <c r="D210" s="4">
        <v>13265.43</v>
      </c>
      <c r="E210" s="13" t="s">
        <v>29</v>
      </c>
      <c r="F210" s="3" t="s">
        <v>208</v>
      </c>
      <c r="G210" s="36">
        <v>44651</v>
      </c>
      <c r="HT210" s="39"/>
      <c r="HU210" s="39"/>
      <c r="HV210" s="39"/>
      <c r="HW210" s="39"/>
      <c r="HX210" s="39"/>
      <c r="HY210" s="39"/>
      <c r="HZ210" s="39"/>
      <c r="IA210" s="39"/>
      <c r="IB210" s="39"/>
      <c r="IC210" s="39"/>
      <c r="ID210" s="39"/>
      <c r="IE210" s="39"/>
      <c r="IF210" s="39"/>
      <c r="IG210" s="39"/>
      <c r="IH210" s="39"/>
      <c r="II210" s="39"/>
      <c r="IJ210" s="39"/>
      <c r="IK210" s="39"/>
      <c r="IL210" s="39"/>
      <c r="IM210" s="39"/>
      <c r="IN210" s="39"/>
      <c r="IO210" s="39"/>
    </row>
    <row r="211" spans="1:249" s="38" customFormat="1" ht="12.75" x14ac:dyDescent="0.2">
      <c r="A211" s="28" t="s">
        <v>385</v>
      </c>
      <c r="B211" s="28" t="s">
        <v>161</v>
      </c>
      <c r="C211" s="8"/>
      <c r="D211" s="8"/>
      <c r="E211" s="28" t="s">
        <v>386</v>
      </c>
      <c r="F211" s="7" t="s">
        <v>387</v>
      </c>
      <c r="G211" s="36">
        <v>44957</v>
      </c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  <c r="DS211" s="39"/>
      <c r="DT211" s="39"/>
      <c r="DU211" s="39"/>
      <c r="DV211" s="39"/>
      <c r="DW211" s="39"/>
      <c r="DX211" s="39"/>
      <c r="DY211" s="39"/>
      <c r="DZ211" s="39"/>
      <c r="EA211" s="39"/>
      <c r="EB211" s="39"/>
      <c r="EC211" s="39"/>
      <c r="ED211" s="39"/>
      <c r="EE211" s="39"/>
      <c r="EF211" s="39"/>
      <c r="EG211" s="39"/>
      <c r="EH211" s="39"/>
      <c r="EI211" s="39"/>
      <c r="EJ211" s="39"/>
      <c r="EK211" s="39"/>
      <c r="EL211" s="39"/>
      <c r="EM211" s="39"/>
      <c r="EN211" s="39"/>
      <c r="EO211" s="39"/>
      <c r="EP211" s="39"/>
      <c r="EQ211" s="39"/>
      <c r="ER211" s="39"/>
      <c r="ES211" s="39"/>
      <c r="ET211" s="39"/>
      <c r="EU211" s="39"/>
      <c r="EV211" s="39"/>
      <c r="EW211" s="39"/>
      <c r="EX211" s="39"/>
      <c r="EY211" s="39"/>
      <c r="EZ211" s="39"/>
      <c r="FA211" s="39"/>
      <c r="FB211" s="39"/>
      <c r="FC211" s="39"/>
      <c r="FD211" s="39"/>
      <c r="FE211" s="39"/>
      <c r="FF211" s="39"/>
      <c r="FG211" s="39"/>
      <c r="FH211" s="39"/>
      <c r="FI211" s="39"/>
      <c r="FJ211" s="39"/>
      <c r="FK211" s="39"/>
      <c r="FL211" s="39"/>
      <c r="FM211" s="39"/>
      <c r="FN211" s="39"/>
      <c r="FO211" s="39"/>
      <c r="FP211" s="39"/>
      <c r="FQ211" s="39"/>
      <c r="FR211" s="39"/>
      <c r="FS211" s="39"/>
      <c r="FT211" s="39"/>
      <c r="FU211" s="39"/>
      <c r="FV211" s="39"/>
      <c r="FW211" s="39"/>
      <c r="FX211" s="39"/>
      <c r="FY211" s="39"/>
      <c r="FZ211" s="39"/>
      <c r="GA211" s="39"/>
      <c r="GB211" s="39"/>
      <c r="GC211" s="39"/>
      <c r="GD211" s="39"/>
      <c r="GE211" s="39"/>
      <c r="GF211" s="39"/>
      <c r="GG211" s="39"/>
      <c r="GH211" s="39"/>
      <c r="GI211" s="39"/>
      <c r="GJ211" s="39"/>
      <c r="GK211" s="39"/>
      <c r="GL211" s="39"/>
      <c r="GM211" s="39"/>
      <c r="GN211" s="39"/>
      <c r="GO211" s="39"/>
      <c r="GP211" s="39"/>
      <c r="GQ211" s="39"/>
      <c r="GR211" s="39"/>
      <c r="GS211" s="39"/>
      <c r="GT211" s="39"/>
      <c r="GU211" s="39"/>
      <c r="GV211" s="39"/>
      <c r="GW211" s="39"/>
      <c r="GX211" s="39"/>
      <c r="GY211" s="39"/>
      <c r="GZ211" s="39"/>
      <c r="HA211" s="39"/>
      <c r="HB211" s="39"/>
      <c r="HC211" s="39"/>
      <c r="HD211" s="39"/>
      <c r="HE211" s="39"/>
      <c r="HF211" s="39"/>
      <c r="HG211" s="39"/>
      <c r="HH211" s="39"/>
      <c r="HI211" s="39"/>
      <c r="HJ211" s="39"/>
      <c r="HK211" s="39"/>
      <c r="HL211" s="39"/>
      <c r="HM211" s="39"/>
      <c r="HN211" s="39"/>
      <c r="HO211" s="39"/>
      <c r="HP211" s="39"/>
      <c r="HQ211" s="39"/>
      <c r="HR211" s="39"/>
      <c r="HS211" s="39"/>
      <c r="HT211" s="37"/>
      <c r="HU211" s="37"/>
      <c r="HV211" s="37"/>
      <c r="HW211" s="37"/>
      <c r="HX211" s="37"/>
      <c r="HY211" s="37"/>
      <c r="HZ211" s="37"/>
      <c r="IA211" s="37"/>
      <c r="IB211" s="37"/>
      <c r="IC211" s="37"/>
      <c r="ID211" s="37"/>
      <c r="IE211" s="37"/>
      <c r="IF211" s="37"/>
      <c r="IG211" s="37"/>
      <c r="IH211" s="37"/>
      <c r="II211" s="37"/>
      <c r="IJ211" s="37"/>
      <c r="IK211" s="37"/>
      <c r="IL211" s="37"/>
      <c r="IM211" s="37"/>
      <c r="IN211" s="37"/>
      <c r="IO211" s="37"/>
    </row>
    <row r="212" spans="1:249" s="38" customFormat="1" ht="76.5" x14ac:dyDescent="0.25">
      <c r="A212" s="27" t="s">
        <v>272</v>
      </c>
      <c r="B212" s="13" t="s">
        <v>167</v>
      </c>
      <c r="C212" s="20"/>
      <c r="D212" s="20"/>
      <c r="E212" s="19" t="s">
        <v>266</v>
      </c>
      <c r="F212" s="3" t="s">
        <v>273</v>
      </c>
      <c r="G212" s="36">
        <v>44651</v>
      </c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  <c r="CR212" s="37"/>
      <c r="CS212" s="37"/>
      <c r="CT212" s="37"/>
      <c r="CU212" s="37"/>
      <c r="CV212" s="37"/>
      <c r="CW212" s="37"/>
      <c r="CX212" s="37"/>
      <c r="CY212" s="37"/>
      <c r="CZ212" s="37"/>
      <c r="DA212" s="37"/>
      <c r="DB212" s="37"/>
      <c r="DC212" s="37"/>
      <c r="DD212" s="37"/>
      <c r="DE212" s="37"/>
      <c r="DF212" s="37"/>
      <c r="DG212" s="37"/>
      <c r="DH212" s="37"/>
      <c r="DI212" s="37"/>
      <c r="DJ212" s="37"/>
      <c r="DK212" s="37"/>
      <c r="DL212" s="37"/>
      <c r="DM212" s="37"/>
      <c r="DN212" s="37"/>
      <c r="DO212" s="37"/>
      <c r="DP212" s="37"/>
      <c r="DQ212" s="37"/>
      <c r="DR212" s="37"/>
      <c r="DS212" s="37"/>
      <c r="DT212" s="37"/>
      <c r="DU212" s="37"/>
      <c r="DV212" s="37"/>
      <c r="DW212" s="37"/>
      <c r="DX212" s="37"/>
      <c r="DY212" s="37"/>
      <c r="DZ212" s="37"/>
      <c r="EA212" s="37"/>
      <c r="EB212" s="37"/>
      <c r="EC212" s="37"/>
      <c r="ED212" s="37"/>
      <c r="EE212" s="37"/>
      <c r="EF212" s="37"/>
      <c r="EG212" s="37"/>
      <c r="EH212" s="37"/>
      <c r="EI212" s="37"/>
      <c r="EJ212" s="37"/>
      <c r="EK212" s="37"/>
      <c r="EL212" s="37"/>
      <c r="EM212" s="37"/>
      <c r="EN212" s="37"/>
      <c r="EO212" s="37"/>
      <c r="EP212" s="37"/>
      <c r="EQ212" s="37"/>
      <c r="ER212" s="37"/>
      <c r="ES212" s="37"/>
      <c r="ET212" s="37"/>
      <c r="EU212" s="37"/>
      <c r="EV212" s="37"/>
      <c r="EW212" s="37"/>
      <c r="EX212" s="37"/>
      <c r="EY212" s="37"/>
      <c r="EZ212" s="37"/>
      <c r="FA212" s="37"/>
      <c r="FB212" s="37"/>
      <c r="FC212" s="37"/>
      <c r="FD212" s="37"/>
      <c r="FE212" s="37"/>
      <c r="FF212" s="37"/>
      <c r="FG212" s="37"/>
      <c r="FH212" s="37"/>
      <c r="FI212" s="37"/>
      <c r="FJ212" s="37"/>
      <c r="FK212" s="37"/>
      <c r="FL212" s="37"/>
      <c r="FM212" s="37"/>
      <c r="FN212" s="37"/>
      <c r="FO212" s="37"/>
      <c r="FP212" s="37"/>
      <c r="FQ212" s="37"/>
      <c r="FR212" s="37"/>
      <c r="FS212" s="37"/>
      <c r="FT212" s="37"/>
      <c r="FU212" s="37"/>
      <c r="FV212" s="37"/>
      <c r="FW212" s="37"/>
      <c r="FX212" s="37"/>
      <c r="FY212" s="37"/>
      <c r="FZ212" s="37"/>
      <c r="GA212" s="37"/>
      <c r="GB212" s="37"/>
      <c r="GC212" s="37"/>
      <c r="GD212" s="37"/>
      <c r="GE212" s="37"/>
      <c r="GF212" s="37"/>
      <c r="GG212" s="37"/>
      <c r="GH212" s="37"/>
      <c r="GI212" s="37"/>
      <c r="GJ212" s="37"/>
      <c r="GK212" s="37"/>
      <c r="GL212" s="37"/>
      <c r="GM212" s="37"/>
      <c r="GN212" s="37"/>
      <c r="GO212" s="37"/>
      <c r="GP212" s="37"/>
      <c r="GQ212" s="37"/>
      <c r="GR212" s="37"/>
      <c r="GS212" s="37"/>
      <c r="GT212" s="37"/>
      <c r="GU212" s="37"/>
      <c r="GV212" s="37"/>
      <c r="GW212" s="37"/>
      <c r="GX212" s="37"/>
      <c r="GY212" s="37"/>
      <c r="GZ212" s="37"/>
      <c r="HA212" s="37"/>
      <c r="HB212" s="37"/>
      <c r="HC212" s="37"/>
      <c r="HD212" s="37"/>
      <c r="HE212" s="37"/>
      <c r="HF212" s="37"/>
      <c r="HG212" s="37"/>
      <c r="HH212" s="37"/>
      <c r="HI212" s="37"/>
      <c r="HJ212" s="37"/>
      <c r="HK212" s="37"/>
      <c r="HL212" s="37"/>
      <c r="HM212" s="37"/>
      <c r="HN212" s="37"/>
      <c r="HO212" s="37"/>
      <c r="HP212" s="37"/>
      <c r="HQ212" s="37"/>
      <c r="HR212" s="37"/>
      <c r="HS212" s="37"/>
      <c r="HT212" s="37"/>
      <c r="HU212" s="37"/>
      <c r="HV212" s="37"/>
      <c r="HW212" s="37"/>
      <c r="HX212" s="37"/>
      <c r="HY212" s="37"/>
      <c r="HZ212" s="37"/>
      <c r="IA212" s="37"/>
      <c r="IB212" s="37"/>
      <c r="IC212" s="37"/>
      <c r="ID212" s="37"/>
      <c r="IE212" s="37"/>
      <c r="IF212" s="37"/>
      <c r="IG212" s="37"/>
      <c r="IH212" s="37"/>
      <c r="II212" s="37"/>
      <c r="IJ212" s="37"/>
      <c r="IK212" s="37"/>
      <c r="IL212" s="37"/>
      <c r="IM212" s="37"/>
      <c r="IN212" s="37"/>
      <c r="IO212" s="37"/>
    </row>
    <row r="213" spans="1:249" s="38" customFormat="1" ht="84" customHeight="1" x14ac:dyDescent="0.2">
      <c r="A213" s="27" t="s">
        <v>201</v>
      </c>
      <c r="B213" s="13" t="s">
        <v>31</v>
      </c>
      <c r="C213" s="4"/>
      <c r="D213" s="4">
        <v>429.13</v>
      </c>
      <c r="E213" s="13" t="s">
        <v>10</v>
      </c>
      <c r="F213" s="3" t="s">
        <v>202</v>
      </c>
      <c r="G213" s="36">
        <v>44648</v>
      </c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  <c r="CR213" s="37"/>
      <c r="CS213" s="37"/>
      <c r="CT213" s="37"/>
      <c r="CU213" s="37"/>
      <c r="CV213" s="37"/>
      <c r="CW213" s="37"/>
      <c r="CX213" s="37"/>
      <c r="CY213" s="37"/>
      <c r="CZ213" s="37"/>
      <c r="DA213" s="37"/>
      <c r="DB213" s="37"/>
      <c r="DC213" s="37"/>
      <c r="DD213" s="37"/>
      <c r="DE213" s="37"/>
      <c r="DF213" s="37"/>
      <c r="DG213" s="37"/>
      <c r="DH213" s="37"/>
      <c r="DI213" s="37"/>
      <c r="DJ213" s="37"/>
      <c r="DK213" s="37"/>
      <c r="DL213" s="37"/>
      <c r="DM213" s="37"/>
      <c r="DN213" s="37"/>
      <c r="DO213" s="37"/>
      <c r="DP213" s="37"/>
      <c r="DQ213" s="37"/>
      <c r="DR213" s="37"/>
      <c r="DS213" s="37"/>
      <c r="DT213" s="37"/>
      <c r="DU213" s="37"/>
      <c r="DV213" s="37"/>
      <c r="DW213" s="37"/>
      <c r="DX213" s="37"/>
      <c r="DY213" s="37"/>
      <c r="DZ213" s="37"/>
      <c r="EA213" s="37"/>
      <c r="EB213" s="37"/>
      <c r="EC213" s="37"/>
      <c r="ED213" s="37"/>
      <c r="EE213" s="37"/>
      <c r="EF213" s="37"/>
      <c r="EG213" s="37"/>
      <c r="EH213" s="37"/>
      <c r="EI213" s="37"/>
      <c r="EJ213" s="37"/>
      <c r="EK213" s="37"/>
      <c r="EL213" s="37"/>
      <c r="EM213" s="37"/>
      <c r="EN213" s="37"/>
      <c r="EO213" s="37"/>
      <c r="EP213" s="37"/>
      <c r="EQ213" s="37"/>
      <c r="ER213" s="37"/>
      <c r="ES213" s="37"/>
      <c r="ET213" s="37"/>
      <c r="EU213" s="37"/>
      <c r="EV213" s="37"/>
      <c r="EW213" s="37"/>
      <c r="EX213" s="37"/>
      <c r="EY213" s="37"/>
      <c r="EZ213" s="37"/>
      <c r="FA213" s="37"/>
      <c r="FB213" s="37"/>
      <c r="FC213" s="37"/>
      <c r="FD213" s="37"/>
      <c r="FE213" s="37"/>
      <c r="FF213" s="37"/>
      <c r="FG213" s="37"/>
      <c r="FH213" s="37"/>
      <c r="FI213" s="37"/>
      <c r="FJ213" s="37"/>
      <c r="FK213" s="37"/>
      <c r="FL213" s="37"/>
      <c r="FM213" s="37"/>
      <c r="FN213" s="37"/>
      <c r="FO213" s="37"/>
      <c r="FP213" s="37"/>
      <c r="FQ213" s="37"/>
      <c r="FR213" s="37"/>
      <c r="FS213" s="37"/>
      <c r="FT213" s="37"/>
      <c r="FU213" s="37"/>
      <c r="FV213" s="37"/>
      <c r="FW213" s="37"/>
      <c r="FX213" s="37"/>
      <c r="FY213" s="37"/>
      <c r="FZ213" s="37"/>
      <c r="GA213" s="37"/>
      <c r="GB213" s="37"/>
      <c r="GC213" s="37"/>
      <c r="GD213" s="37"/>
      <c r="GE213" s="37"/>
      <c r="GF213" s="37"/>
      <c r="GG213" s="37"/>
      <c r="GH213" s="37"/>
      <c r="GI213" s="37"/>
      <c r="GJ213" s="37"/>
      <c r="GK213" s="37"/>
      <c r="GL213" s="37"/>
      <c r="GM213" s="37"/>
      <c r="GN213" s="37"/>
      <c r="GO213" s="37"/>
      <c r="GP213" s="37"/>
      <c r="GQ213" s="37"/>
      <c r="GR213" s="37"/>
      <c r="GS213" s="37"/>
      <c r="GT213" s="37"/>
      <c r="GU213" s="37"/>
      <c r="GV213" s="37"/>
      <c r="GW213" s="37"/>
      <c r="GX213" s="37"/>
      <c r="GY213" s="37"/>
      <c r="GZ213" s="37"/>
      <c r="HA213" s="37"/>
      <c r="HB213" s="37"/>
      <c r="HC213" s="37"/>
      <c r="HD213" s="37"/>
      <c r="HE213" s="37"/>
      <c r="HF213" s="37"/>
      <c r="HG213" s="37"/>
      <c r="HH213" s="37"/>
      <c r="HI213" s="37"/>
      <c r="HJ213" s="37"/>
      <c r="HK213" s="37"/>
      <c r="HL213" s="37"/>
      <c r="HM213" s="37"/>
      <c r="HN213" s="37"/>
      <c r="HO213" s="37"/>
      <c r="HP213" s="37"/>
      <c r="HQ213" s="37"/>
      <c r="HR213" s="37"/>
      <c r="HS213" s="37"/>
      <c r="HT213" s="39"/>
      <c r="HU213" s="39"/>
      <c r="HV213" s="39"/>
      <c r="HW213" s="39"/>
      <c r="HX213" s="39"/>
      <c r="HY213" s="39"/>
      <c r="HZ213" s="39"/>
      <c r="IA213" s="39"/>
      <c r="IB213" s="39"/>
      <c r="IC213" s="39"/>
      <c r="ID213" s="39"/>
      <c r="IE213" s="39"/>
      <c r="IF213" s="39"/>
      <c r="IG213" s="39"/>
      <c r="IH213" s="39"/>
      <c r="II213" s="39"/>
      <c r="IJ213" s="39"/>
      <c r="IK213" s="39"/>
      <c r="IL213" s="39"/>
      <c r="IM213" s="39"/>
      <c r="IN213" s="39"/>
      <c r="IO213" s="39"/>
    </row>
    <row r="214" spans="1:249" s="38" customFormat="1" ht="76.5" x14ac:dyDescent="0.2">
      <c r="A214" s="27" t="s">
        <v>353</v>
      </c>
      <c r="B214" s="13" t="s">
        <v>11</v>
      </c>
      <c r="C214" s="4"/>
      <c r="D214" s="4"/>
      <c r="E214" s="13"/>
      <c r="F214" s="3" t="s">
        <v>93</v>
      </c>
      <c r="G214" s="36">
        <v>44834</v>
      </c>
      <c r="H214" s="39"/>
      <c r="I214" s="41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  <c r="DS214" s="39"/>
      <c r="DT214" s="39"/>
      <c r="DU214" s="39"/>
      <c r="DV214" s="39"/>
      <c r="DW214" s="39"/>
      <c r="DX214" s="39"/>
      <c r="DY214" s="39"/>
      <c r="DZ214" s="39"/>
      <c r="EA214" s="39"/>
      <c r="EB214" s="39"/>
      <c r="EC214" s="39"/>
      <c r="ED214" s="39"/>
      <c r="EE214" s="39"/>
      <c r="EF214" s="39"/>
      <c r="EG214" s="39"/>
      <c r="EH214" s="39"/>
      <c r="EI214" s="39"/>
      <c r="EJ214" s="39"/>
      <c r="EK214" s="39"/>
      <c r="EL214" s="39"/>
      <c r="EM214" s="39"/>
      <c r="EN214" s="39"/>
      <c r="EO214" s="39"/>
      <c r="EP214" s="39"/>
      <c r="EQ214" s="39"/>
      <c r="ER214" s="39"/>
      <c r="ES214" s="39"/>
      <c r="ET214" s="39"/>
      <c r="EU214" s="39"/>
      <c r="EV214" s="39"/>
      <c r="EW214" s="39"/>
      <c r="EX214" s="39"/>
      <c r="EY214" s="39"/>
      <c r="EZ214" s="39"/>
      <c r="FA214" s="39"/>
      <c r="FB214" s="39"/>
      <c r="FC214" s="39"/>
      <c r="FD214" s="39"/>
      <c r="FE214" s="39"/>
      <c r="FF214" s="39"/>
      <c r="FG214" s="39"/>
      <c r="FH214" s="39"/>
      <c r="FI214" s="39"/>
      <c r="FJ214" s="39"/>
      <c r="FK214" s="39"/>
      <c r="FL214" s="39"/>
      <c r="FM214" s="39"/>
      <c r="FN214" s="39"/>
      <c r="FO214" s="39"/>
      <c r="FP214" s="39"/>
      <c r="FQ214" s="39"/>
      <c r="FR214" s="39"/>
      <c r="FS214" s="39"/>
      <c r="FT214" s="39"/>
      <c r="FU214" s="39"/>
      <c r="FV214" s="39"/>
      <c r="FW214" s="39"/>
      <c r="FX214" s="39"/>
      <c r="FY214" s="39"/>
      <c r="FZ214" s="39"/>
      <c r="GA214" s="39"/>
      <c r="GB214" s="39"/>
      <c r="GC214" s="39"/>
      <c r="GD214" s="39"/>
      <c r="GE214" s="39"/>
      <c r="GF214" s="39"/>
      <c r="GG214" s="39"/>
      <c r="GH214" s="39"/>
      <c r="GI214" s="39"/>
      <c r="GJ214" s="39"/>
      <c r="GK214" s="39"/>
      <c r="GL214" s="39"/>
      <c r="GM214" s="39"/>
      <c r="GN214" s="39"/>
      <c r="GO214" s="39"/>
      <c r="GP214" s="39"/>
      <c r="GQ214" s="39"/>
      <c r="GR214" s="39"/>
      <c r="GS214" s="39"/>
      <c r="GT214" s="39"/>
      <c r="GU214" s="39"/>
      <c r="GV214" s="39"/>
      <c r="GW214" s="39"/>
      <c r="GX214" s="39"/>
      <c r="GY214" s="39"/>
      <c r="GZ214" s="39"/>
      <c r="HA214" s="39"/>
      <c r="HB214" s="39"/>
      <c r="HC214" s="39"/>
      <c r="HD214" s="39"/>
      <c r="HE214" s="39"/>
      <c r="HF214" s="39"/>
      <c r="HG214" s="39"/>
      <c r="HH214" s="39"/>
      <c r="HI214" s="39"/>
      <c r="HJ214" s="39"/>
      <c r="HK214" s="39"/>
      <c r="HL214" s="39"/>
      <c r="HM214" s="39"/>
      <c r="HN214" s="39"/>
      <c r="HO214" s="39"/>
      <c r="HP214" s="39"/>
      <c r="HQ214" s="39"/>
      <c r="HR214" s="39"/>
      <c r="HS214" s="39"/>
      <c r="HT214" s="39"/>
      <c r="HU214" s="39"/>
      <c r="HV214" s="39"/>
      <c r="HW214" s="39"/>
      <c r="HX214" s="39"/>
      <c r="HY214" s="39"/>
      <c r="HZ214" s="39"/>
      <c r="IA214" s="39"/>
      <c r="IB214" s="39"/>
      <c r="IC214" s="39"/>
      <c r="ID214" s="39"/>
      <c r="IE214" s="39"/>
      <c r="IF214" s="39"/>
      <c r="IG214" s="39"/>
      <c r="IH214" s="39"/>
      <c r="II214" s="39"/>
      <c r="IJ214" s="39"/>
      <c r="IK214" s="39"/>
      <c r="IL214" s="39"/>
      <c r="IM214" s="39"/>
      <c r="IN214" s="39"/>
      <c r="IO214" s="39"/>
    </row>
    <row r="215" spans="1:249" s="38" customFormat="1" ht="36.950000000000003" customHeight="1" x14ac:dyDescent="0.2">
      <c r="A215" s="27" t="s">
        <v>406</v>
      </c>
      <c r="B215" s="13" t="s">
        <v>398</v>
      </c>
      <c r="C215" s="4"/>
      <c r="D215" s="4"/>
      <c r="E215" s="13" t="s">
        <v>407</v>
      </c>
      <c r="F215" s="3" t="s">
        <v>408</v>
      </c>
      <c r="G215" s="36">
        <v>45016</v>
      </c>
      <c r="HT215" s="39"/>
      <c r="HU215" s="39"/>
      <c r="HV215" s="39"/>
      <c r="HW215" s="39"/>
      <c r="HX215" s="39"/>
      <c r="HY215" s="39"/>
      <c r="HZ215" s="39"/>
      <c r="IA215" s="39"/>
      <c r="IB215" s="39"/>
      <c r="IC215" s="39"/>
      <c r="ID215" s="39"/>
      <c r="IE215" s="39"/>
      <c r="IF215" s="39"/>
      <c r="IG215" s="39"/>
      <c r="IH215" s="39"/>
      <c r="II215" s="39"/>
      <c r="IJ215" s="39"/>
      <c r="IK215" s="39"/>
      <c r="IL215" s="39"/>
      <c r="IM215" s="39"/>
      <c r="IN215" s="39"/>
      <c r="IO215" s="39"/>
    </row>
    <row r="216" spans="1:249" s="38" customFormat="1" ht="46.5" customHeight="1" x14ac:dyDescent="0.25">
      <c r="A216" s="44" t="s">
        <v>354</v>
      </c>
      <c r="B216" s="45" t="s">
        <v>7</v>
      </c>
      <c r="C216" s="15"/>
      <c r="D216" s="15"/>
      <c r="E216" s="45" t="s">
        <v>168</v>
      </c>
      <c r="F216" s="3" t="s">
        <v>355</v>
      </c>
      <c r="G216" s="36">
        <v>44834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37"/>
      <c r="HU216" s="37"/>
      <c r="HV216" s="37"/>
      <c r="HW216" s="37"/>
      <c r="HX216" s="37"/>
      <c r="HY216" s="37"/>
      <c r="HZ216" s="37"/>
      <c r="IA216" s="37"/>
      <c r="IB216" s="37"/>
      <c r="IC216" s="37"/>
      <c r="ID216" s="37"/>
      <c r="IE216" s="37"/>
      <c r="IF216" s="37"/>
      <c r="IG216" s="37"/>
      <c r="IH216" s="37"/>
      <c r="II216" s="37"/>
      <c r="IJ216" s="37"/>
      <c r="IK216" s="37"/>
      <c r="IL216" s="37"/>
      <c r="IM216" s="37"/>
      <c r="IN216" s="37"/>
      <c r="IO216" s="37"/>
    </row>
    <row r="217" spans="1:249" s="38" customFormat="1" ht="63.75" x14ac:dyDescent="0.2">
      <c r="A217" s="27" t="s">
        <v>409</v>
      </c>
      <c r="B217" s="13" t="s">
        <v>398</v>
      </c>
      <c r="C217" s="4"/>
      <c r="D217" s="4"/>
      <c r="E217" s="13" t="s">
        <v>76</v>
      </c>
      <c r="F217" s="3" t="s">
        <v>410</v>
      </c>
      <c r="G217" s="36">
        <v>45016</v>
      </c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  <c r="DS217" s="39"/>
      <c r="DT217" s="39"/>
      <c r="DU217" s="39"/>
      <c r="DV217" s="39"/>
      <c r="DW217" s="39"/>
      <c r="DX217" s="39"/>
      <c r="DY217" s="39"/>
      <c r="DZ217" s="39"/>
      <c r="EA217" s="39"/>
      <c r="EB217" s="39"/>
      <c r="EC217" s="39"/>
      <c r="ED217" s="39"/>
      <c r="EE217" s="39"/>
      <c r="EF217" s="39"/>
      <c r="EG217" s="39"/>
      <c r="EH217" s="39"/>
      <c r="EI217" s="39"/>
      <c r="EJ217" s="39"/>
      <c r="EK217" s="39"/>
      <c r="EL217" s="39"/>
      <c r="EM217" s="39"/>
      <c r="EN217" s="39"/>
      <c r="EO217" s="39"/>
      <c r="EP217" s="39"/>
      <c r="EQ217" s="39"/>
      <c r="ER217" s="39"/>
      <c r="ES217" s="39"/>
      <c r="ET217" s="39"/>
      <c r="EU217" s="39"/>
      <c r="EV217" s="39"/>
      <c r="EW217" s="39"/>
      <c r="EX217" s="39"/>
      <c r="EY217" s="39"/>
      <c r="EZ217" s="39"/>
      <c r="FA217" s="39"/>
      <c r="FB217" s="39"/>
      <c r="FC217" s="39"/>
      <c r="FD217" s="39"/>
      <c r="FE217" s="39"/>
      <c r="FF217" s="39"/>
      <c r="FG217" s="39"/>
      <c r="FH217" s="39"/>
      <c r="FI217" s="39"/>
      <c r="FJ217" s="39"/>
      <c r="FK217" s="39"/>
      <c r="FL217" s="39"/>
      <c r="FM217" s="39"/>
      <c r="FN217" s="39"/>
      <c r="FO217" s="39"/>
      <c r="FP217" s="39"/>
      <c r="FQ217" s="39"/>
      <c r="FR217" s="39"/>
      <c r="FS217" s="39"/>
      <c r="FT217" s="39"/>
      <c r="FU217" s="39"/>
      <c r="FV217" s="39"/>
      <c r="FW217" s="39"/>
      <c r="FX217" s="39"/>
      <c r="FY217" s="39"/>
      <c r="FZ217" s="39"/>
      <c r="GA217" s="39"/>
      <c r="GB217" s="39"/>
      <c r="GC217" s="39"/>
      <c r="GD217" s="39"/>
      <c r="GE217" s="39"/>
      <c r="GF217" s="39"/>
      <c r="GG217" s="39"/>
      <c r="GH217" s="39"/>
      <c r="GI217" s="39"/>
      <c r="GJ217" s="39"/>
      <c r="GK217" s="39"/>
      <c r="GL217" s="39"/>
      <c r="GM217" s="39"/>
      <c r="GN217" s="39"/>
      <c r="GO217" s="39"/>
      <c r="GP217" s="39"/>
      <c r="GQ217" s="39"/>
      <c r="GR217" s="39"/>
      <c r="GS217" s="39"/>
      <c r="GT217" s="39"/>
      <c r="GU217" s="39"/>
      <c r="GV217" s="39"/>
      <c r="GW217" s="39"/>
      <c r="GX217" s="39"/>
      <c r="GY217" s="39"/>
      <c r="GZ217" s="39"/>
      <c r="HA217" s="39"/>
      <c r="HB217" s="39"/>
      <c r="HC217" s="39"/>
      <c r="HD217" s="39"/>
      <c r="HE217" s="39"/>
      <c r="HF217" s="39"/>
      <c r="HG217" s="39"/>
      <c r="HH217" s="39"/>
      <c r="HI217" s="39"/>
      <c r="HJ217" s="39"/>
      <c r="HK217" s="39"/>
      <c r="HL217" s="39"/>
      <c r="HM217" s="39"/>
      <c r="HN217" s="39"/>
      <c r="HO217" s="39"/>
      <c r="HP217" s="39"/>
      <c r="HQ217" s="39"/>
      <c r="HR217" s="39"/>
      <c r="HS217" s="39"/>
      <c r="HT217" s="39"/>
      <c r="HU217" s="39"/>
      <c r="HV217" s="39"/>
      <c r="HW217" s="39"/>
      <c r="HX217" s="39"/>
      <c r="HY217" s="39"/>
      <c r="HZ217" s="39"/>
      <c r="IA217" s="39"/>
      <c r="IB217" s="39"/>
      <c r="IC217" s="39"/>
      <c r="ID217" s="39"/>
      <c r="IE217" s="39"/>
      <c r="IF217" s="39"/>
      <c r="IG217" s="39"/>
      <c r="IH217" s="39"/>
      <c r="II217" s="39"/>
      <c r="IJ217" s="39"/>
      <c r="IK217" s="39"/>
      <c r="IL217" s="39"/>
      <c r="IM217" s="39"/>
      <c r="IN217" s="39"/>
      <c r="IO217" s="39"/>
    </row>
    <row r="218" spans="1:249" s="39" customFormat="1" ht="96" customHeight="1" x14ac:dyDescent="0.2">
      <c r="A218" s="27" t="s">
        <v>490</v>
      </c>
      <c r="B218" s="13" t="s">
        <v>31</v>
      </c>
      <c r="C218" s="4"/>
      <c r="D218" s="4"/>
      <c r="E218" s="24" t="s">
        <v>287</v>
      </c>
      <c r="F218" s="3" t="s">
        <v>491</v>
      </c>
      <c r="G218" s="36">
        <v>45382</v>
      </c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  <c r="CR218" s="37"/>
      <c r="CS218" s="37"/>
      <c r="CT218" s="37"/>
      <c r="CU218" s="37"/>
      <c r="CV218" s="37"/>
      <c r="CW218" s="37"/>
      <c r="CX218" s="37"/>
      <c r="CY218" s="37"/>
      <c r="CZ218" s="37"/>
      <c r="DA218" s="37"/>
      <c r="DB218" s="37"/>
      <c r="DC218" s="37"/>
      <c r="DD218" s="37"/>
      <c r="DE218" s="37"/>
      <c r="DF218" s="37"/>
      <c r="DG218" s="37"/>
      <c r="DH218" s="37"/>
      <c r="DI218" s="37"/>
      <c r="DJ218" s="37"/>
      <c r="DK218" s="37"/>
      <c r="DL218" s="37"/>
      <c r="DM218" s="37"/>
      <c r="DN218" s="37"/>
      <c r="DO218" s="37"/>
      <c r="DP218" s="37"/>
      <c r="DQ218" s="37"/>
      <c r="DR218" s="37"/>
      <c r="DS218" s="37"/>
      <c r="DT218" s="37"/>
      <c r="DU218" s="37"/>
      <c r="DV218" s="37"/>
      <c r="DW218" s="37"/>
      <c r="DX218" s="37"/>
      <c r="DY218" s="37"/>
      <c r="DZ218" s="37"/>
      <c r="EA218" s="37"/>
      <c r="EB218" s="37"/>
      <c r="EC218" s="37"/>
      <c r="ED218" s="37"/>
      <c r="EE218" s="37"/>
      <c r="EF218" s="37"/>
      <c r="EG218" s="37"/>
      <c r="EH218" s="37"/>
      <c r="EI218" s="37"/>
      <c r="EJ218" s="37"/>
      <c r="EK218" s="37"/>
      <c r="EL218" s="37"/>
      <c r="EM218" s="37"/>
      <c r="EN218" s="37"/>
      <c r="EO218" s="37"/>
      <c r="EP218" s="37"/>
      <c r="EQ218" s="37"/>
      <c r="ER218" s="37"/>
      <c r="ES218" s="37"/>
      <c r="ET218" s="37"/>
      <c r="EU218" s="37"/>
      <c r="EV218" s="37"/>
      <c r="EW218" s="37"/>
      <c r="EX218" s="37"/>
      <c r="EY218" s="37"/>
      <c r="EZ218" s="37"/>
      <c r="FA218" s="37"/>
      <c r="FB218" s="37"/>
      <c r="FC218" s="37"/>
      <c r="FD218" s="37"/>
      <c r="FE218" s="37"/>
      <c r="FF218" s="37"/>
      <c r="FG218" s="37"/>
      <c r="FH218" s="37"/>
      <c r="FI218" s="37"/>
      <c r="FJ218" s="37"/>
      <c r="FK218" s="37"/>
      <c r="FL218" s="37"/>
      <c r="FM218" s="37"/>
      <c r="FN218" s="37"/>
      <c r="FO218" s="37"/>
      <c r="FP218" s="37"/>
      <c r="FQ218" s="37"/>
      <c r="FR218" s="37"/>
      <c r="FS218" s="37"/>
      <c r="FT218" s="37"/>
      <c r="FU218" s="37"/>
      <c r="FV218" s="37"/>
      <c r="FW218" s="37"/>
      <c r="FX218" s="37"/>
      <c r="FY218" s="37"/>
      <c r="FZ218" s="37"/>
      <c r="GA218" s="37"/>
      <c r="GB218" s="37"/>
      <c r="GC218" s="37"/>
      <c r="GD218" s="37"/>
      <c r="GE218" s="37"/>
      <c r="GF218" s="37"/>
      <c r="GG218" s="37"/>
      <c r="GH218" s="37"/>
      <c r="GI218" s="37"/>
      <c r="GJ218" s="37"/>
      <c r="GK218" s="37"/>
      <c r="GL218" s="37"/>
      <c r="GM218" s="37"/>
      <c r="GN218" s="37"/>
      <c r="GO218" s="37"/>
      <c r="GP218" s="37"/>
      <c r="GQ218" s="37"/>
      <c r="GR218" s="37"/>
      <c r="GS218" s="37"/>
      <c r="GT218" s="37"/>
      <c r="GU218" s="37"/>
      <c r="GV218" s="37"/>
      <c r="GW218" s="37"/>
      <c r="GX218" s="37"/>
      <c r="GY218" s="37"/>
      <c r="GZ218" s="37"/>
      <c r="HA218" s="37"/>
      <c r="HB218" s="37"/>
      <c r="HC218" s="37"/>
      <c r="HD218" s="37"/>
      <c r="HE218" s="37"/>
      <c r="HF218" s="37"/>
      <c r="HG218" s="37"/>
      <c r="HH218" s="37"/>
      <c r="HI218" s="37"/>
      <c r="HJ218" s="37"/>
      <c r="HK218" s="37"/>
      <c r="HL218" s="37"/>
      <c r="HM218" s="37"/>
      <c r="HN218" s="6"/>
      <c r="HO218" s="6"/>
      <c r="HP218" s="6"/>
      <c r="HQ218" s="6"/>
      <c r="HR218" s="6"/>
      <c r="HS218" s="6"/>
      <c r="HT218" s="38"/>
      <c r="HU218" s="38"/>
      <c r="HV218" s="38"/>
      <c r="HW218" s="38"/>
      <c r="HX218" s="38"/>
      <c r="HY218" s="38"/>
      <c r="HZ218" s="38"/>
      <c r="IA218" s="38"/>
      <c r="IB218" s="38"/>
      <c r="IC218" s="38"/>
      <c r="ID218" s="38"/>
      <c r="IE218" s="38"/>
      <c r="IF218" s="38"/>
      <c r="IG218" s="38"/>
      <c r="IH218" s="38"/>
      <c r="II218" s="38"/>
      <c r="IJ218" s="38"/>
      <c r="IK218" s="38"/>
      <c r="IL218" s="38"/>
      <c r="IM218" s="38"/>
      <c r="IN218" s="38"/>
      <c r="IO218" s="38"/>
    </row>
    <row r="219" spans="1:249" s="38" customFormat="1" ht="76.5" x14ac:dyDescent="0.25">
      <c r="A219" s="27" t="s">
        <v>568</v>
      </c>
      <c r="B219" s="13" t="s">
        <v>7</v>
      </c>
      <c r="C219" s="15"/>
      <c r="D219" s="15" t="s">
        <v>569</v>
      </c>
      <c r="E219" s="45" t="s">
        <v>26</v>
      </c>
      <c r="F219" s="3" t="s">
        <v>570</v>
      </c>
      <c r="G219" s="36" t="s">
        <v>571</v>
      </c>
    </row>
  </sheetData>
  <sortState ref="A2:IO220">
    <sortCondition ref="C2:C22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£10k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WRIGHTSON, Claire (C7403)</dc:creator>
  <cp:lastModifiedBy>SMITH, Hannah (C7478)</cp:lastModifiedBy>
  <dcterms:created xsi:type="dcterms:W3CDTF">2021-12-08T17:26:20Z</dcterms:created>
  <dcterms:modified xsi:type="dcterms:W3CDTF">2021-12-23T10:18:53Z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1b7639-1bea-4e62-9a4e-16db8092c254_Enabled">
    <vt:lpwstr>true</vt:lpwstr>
  </property>
  <property fmtid="{D5CDD505-2E9C-101B-9397-08002B2CF9AE}" pid="3" name="MSIP_Label_431b7639-1bea-4e62-9a4e-16db8092c254_SetDate">
    <vt:lpwstr>2021-12-08T17:26:21Z</vt:lpwstr>
  </property>
  <property fmtid="{D5CDD505-2E9C-101B-9397-08002B2CF9AE}" pid="4" name="MSIP_Label_431b7639-1bea-4e62-9a4e-16db8092c254_Method">
    <vt:lpwstr>Standard</vt:lpwstr>
  </property>
  <property fmtid="{D5CDD505-2E9C-101B-9397-08002B2CF9AE}" pid="5" name="MSIP_Label_431b7639-1bea-4e62-9a4e-16db8092c254_Name">
    <vt:lpwstr>OFFICIAL</vt:lpwstr>
  </property>
  <property fmtid="{D5CDD505-2E9C-101B-9397-08002B2CF9AE}" pid="6" name="MSIP_Label_431b7639-1bea-4e62-9a4e-16db8092c254_SiteId">
    <vt:lpwstr>d9f19db2-65c6-4c0b-aecf-45abeba37c6f</vt:lpwstr>
  </property>
  <property fmtid="{D5CDD505-2E9C-101B-9397-08002B2CF9AE}" pid="7" name="MSIP_Label_431b7639-1bea-4e62-9a4e-16db8092c254_ActionId">
    <vt:lpwstr>5cdd8fd2-96cb-4905-9910-d67b44a432a4</vt:lpwstr>
  </property>
  <property fmtid="{D5CDD505-2E9C-101B-9397-08002B2CF9AE}" pid="8" name="MSIP_Label_431b7639-1bea-4e62-9a4e-16db8092c254_ContentBits">
    <vt:lpwstr>0</vt:lpwstr>
  </property>
  <property fmtid="{D5CDD505-2E9C-101B-9397-08002B2CF9AE}" pid="9" name="TitusGUID">
    <vt:lpwstr>dcf3df30-7f55-49d5-a7cc-d541ac1d5ae0</vt:lpwstr>
  </property>
  <property fmtid="{D5CDD505-2E9C-101B-9397-08002B2CF9AE}" pid="10" name="Classification">
    <vt:lpwstr>OFFICIAL</vt:lpwstr>
  </property>
</Properties>
</file>