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\\cleveland.police.cjx.gov.uk\root\CTX_Profiles\C7478\Desktop\"/>
    </mc:Choice>
  </mc:AlternateContent>
  <bookViews>
    <workbookView xWindow="-105" yWindow="-105" windowWidth="19425" windowHeight="10425"/>
  </bookViews>
  <sheets>
    <sheet name="Over £10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2" i="1" l="1"/>
  <c r="C39" i="1"/>
  <c r="C181" i="1"/>
  <c r="C178" i="1"/>
  <c r="C42" i="1"/>
  <c r="C158" i="1"/>
  <c r="C26" i="1"/>
</calcChain>
</file>

<file path=xl/sharedStrings.xml><?xml version="1.0" encoding="utf-8"?>
<sst xmlns="http://schemas.openxmlformats.org/spreadsheetml/2006/main" count="947" uniqueCount="585">
  <si>
    <t>Contract Number</t>
  </si>
  <si>
    <t>Generic Range</t>
  </si>
  <si>
    <t>Total Value of Contract 
(Incl One-Off Purchase Cost &amp; Annual Costs inc Extension)</t>
  </si>
  <si>
    <t>Annual Cost</t>
  </si>
  <si>
    <t>Term of Contract</t>
  </si>
  <si>
    <t>Supplier</t>
  </si>
  <si>
    <t>Due for Renewal / Review</t>
  </si>
  <si>
    <t>Services</t>
  </si>
  <si>
    <t>12 Months</t>
  </si>
  <si>
    <t>N/A</t>
  </si>
  <si>
    <t>Annually Renewable</t>
  </si>
  <si>
    <t>ICT</t>
  </si>
  <si>
    <t>Lease</t>
  </si>
  <si>
    <t>CPC-0001901</t>
  </si>
  <si>
    <t>36 months</t>
  </si>
  <si>
    <t>Virgin Media</t>
  </si>
  <si>
    <t>4 years</t>
  </si>
  <si>
    <t>-</t>
  </si>
  <si>
    <t>CPC-0001512</t>
  </si>
  <si>
    <t>2+2</t>
  </si>
  <si>
    <t>Old Court Chambers</t>
  </si>
  <si>
    <t>CPC-0001665</t>
  </si>
  <si>
    <t>Goods and services</t>
  </si>
  <si>
    <t>3+2</t>
  </si>
  <si>
    <t>Pure Audio Visual Ltd, 
362 Leach Place,
Walton Summitt, 
Preston, PR5 8AS</t>
  </si>
  <si>
    <t>CPC-0001650</t>
  </si>
  <si>
    <t>1 year</t>
  </si>
  <si>
    <t>Teesside University
Borough Road
Middlesbrough
TS1 3BA</t>
  </si>
  <si>
    <t>HR</t>
  </si>
  <si>
    <t>12 months</t>
  </si>
  <si>
    <t>CPC-0001908</t>
  </si>
  <si>
    <t>Goods</t>
  </si>
  <si>
    <t>2 + 1 Years</t>
  </si>
  <si>
    <t>Doctorcall Ltd
121 Harley Street
London
W1G 6AX</t>
  </si>
  <si>
    <t>CPC-0001822</t>
  </si>
  <si>
    <t>2 years</t>
  </si>
  <si>
    <t>Hanleys Motor Body Repairs Ltd
1 Rennie Road
Middlesbrough</t>
  </si>
  <si>
    <t>Fleet</t>
  </si>
  <si>
    <t>TBC</t>
  </si>
  <si>
    <t>I year</t>
  </si>
  <si>
    <t>CPC-0001891</t>
  </si>
  <si>
    <t>£36,712.48
£28,271.95</t>
  </si>
  <si>
    <t>Insight Direct UK Ltd
5th Floor Metro Building
33 Trafford Road
Salford Quays
Manchester M5 3NN</t>
  </si>
  <si>
    <t>CPC-0001570</t>
  </si>
  <si>
    <t>variable</t>
  </si>
  <si>
    <t>3+1 year</t>
  </si>
  <si>
    <t>Banner
K House
Sheffield Business Park
Europa Link
Sheffield
S9 1XU</t>
  </si>
  <si>
    <t>CPC-0001545</t>
  </si>
  <si>
    <t>TELEFONICA O2 UK LIMITED
CORPORATE SECURITY
PO BOX 3226
260 BATH ROAD
SLOUGH
SL1 4WE</t>
  </si>
  <si>
    <t>CPC-0000525</t>
  </si>
  <si>
    <t>Xanalys Ltd, 
Market Court, 
20-24 Church Street, 
Altrincham, 
Cheshire,
WA14 4DW</t>
  </si>
  <si>
    <t>CPC-0001912</t>
  </si>
  <si>
    <t>£237,000 (5+1 year)</t>
  </si>
  <si>
    <t xml:space="preserve">5 +1 years </t>
  </si>
  <si>
    <t>JML Software Solutions Ltd
30 Shenley Pavilions
Chalkdell Drive
Milton Keynes
Bucks
MK5 6LB</t>
  </si>
  <si>
    <t>CPC-0001736</t>
  </si>
  <si>
    <t>ICT Software</t>
  </si>
  <si>
    <t>Empowering Communities</t>
  </si>
  <si>
    <t>Big Word</t>
  </si>
  <si>
    <t>CPC-0001324</t>
  </si>
  <si>
    <t xml:space="preserve">4 Year </t>
  </si>
  <si>
    <t>Goodyear Dunlop Tyres UK Ltd
Tyre Fort
94-98 Wingfoot Way
Birmingham
B24 9HY</t>
  </si>
  <si>
    <t>Boxxe Ltd (formerly Software Box Ltd)
East Moor House
Green Park Business Centre
Goose Lane
Sutton on the Forset
York
YO 61 1ET</t>
  </si>
  <si>
    <t>CPC-0000978</t>
  </si>
  <si>
    <t>1+1+1+1+1</t>
  </si>
  <si>
    <t>Astun Technology, 
Cadagon House, 
4-6 High Street, 
Epsom, 
Surrey,KT19 8AD</t>
  </si>
  <si>
    <t>CPC-0001893</t>
  </si>
  <si>
    <t>Allocate Software</t>
  </si>
  <si>
    <t>CPC-0001743</t>
  </si>
  <si>
    <t>Lot 1 - Footdown
Lot 2 - Aspire and Cath Brown
Lot 3 - Aspire
Lot 4 - Aspire
Lot 5 - Aspire and IODA</t>
  </si>
  <si>
    <t>CPC-0001664</t>
  </si>
  <si>
    <t>2 + 2</t>
  </si>
  <si>
    <t>BMW (UK) Ltd
Summit Avenue
Farnborough
Hampshire GU 14 0FB</t>
  </si>
  <si>
    <t>CPC-0001661</t>
  </si>
  <si>
    <t>SMP £54,000 (£36,000)
FMA £164,160 (£164,160)</t>
  </si>
  <si>
    <t>SMP £18,000
FMA £82,080</t>
  </si>
  <si>
    <t>3 + 2 years</t>
  </si>
  <si>
    <t>GEL Ltd t/a Healthwork Limited
16 St John Street
Manchaster
M3 4EA</t>
  </si>
  <si>
    <t>CPC-0001357</t>
  </si>
  <si>
    <t>5+3</t>
  </si>
  <si>
    <t>Standby RSG UK
19 Hollies Business Park
Hollies Park Road
Cannock
StaffordshireWS11 1DB</t>
  </si>
  <si>
    <t>CPC-0001655</t>
  </si>
  <si>
    <t>Service</t>
  </si>
  <si>
    <t>Goods/Services</t>
  </si>
  <si>
    <t>CPC-0001529</t>
  </si>
  <si>
    <t>Goods/Service</t>
  </si>
  <si>
    <t>Year 1 - £207,792.42
Years 2-5 - £201,865.42
Variation - £12,596.00</t>
  </si>
  <si>
    <t>5 years</t>
  </si>
  <si>
    <t>BT
ppHW A483
PO Box 67501
BT Centre
81 Newgate Street
London
EC1P1PG</t>
  </si>
  <si>
    <t>CPC-0001730</t>
  </si>
  <si>
    <t>Footdown Ltd</t>
  </si>
  <si>
    <t>Estates</t>
  </si>
  <si>
    <t>Annual Renewal</t>
  </si>
  <si>
    <t>Phoenix Software Ltd
Blenheim House
York Road
Pocklington
York
YO42 1NS</t>
  </si>
  <si>
    <t>CPC-0001539</t>
  </si>
  <si>
    <t>Telecommunications</t>
  </si>
  <si>
    <t>Unify (Now ATOS)</t>
  </si>
  <si>
    <t>CPC-0001735</t>
  </si>
  <si>
    <t>3+2 years</t>
  </si>
  <si>
    <t xml:space="preserve">Derek Slack Motors Ltd
Prospect Place
A66 Cargo Fleet
Middlesbrough
TS3 8AR
</t>
  </si>
  <si>
    <t xml:space="preserve">E L Denney &amp; Sons
50-55 The Esplanade, 
Redcar
TS103AG
</t>
  </si>
  <si>
    <t>CPC-0001727</t>
  </si>
  <si>
    <t>CPC-0001751</t>
  </si>
  <si>
    <t>3  years</t>
  </si>
  <si>
    <t>Police ICT</t>
  </si>
  <si>
    <t>Tailored  Image Limited
8A The Linen Green
Moygashel
County Tyrone
BT71 7HB</t>
  </si>
  <si>
    <t>West Yorkshire Police</t>
  </si>
  <si>
    <t>CPC-0001930</t>
  </si>
  <si>
    <t>20/21 - £11,205.50
21/22 - £11,870.77
22/23 - £12,464.31
23/24 - £13.087.53
24/25 - £13,741.90</t>
  </si>
  <si>
    <t xml:space="preserve">5 Years </t>
  </si>
  <si>
    <t>Lexis Nexis 
Lexis House
 30 Farringdon Street
 London
 EC4A 4HH</t>
  </si>
  <si>
    <t>Simon Bailes Ltd
Church Road
Stockton
TS18 1TH</t>
  </si>
  <si>
    <t>6 months + 2 years 10 months + 2 years</t>
  </si>
  <si>
    <t xml:space="preserve">
AA Motors (North East) Limited
1 Green Street
Hartlepool
TS24 7LD
</t>
  </si>
  <si>
    <t>Foster &amp; Freeman
Vale Park 
Evesham 
Worcestershire 
 WR11 1TD</t>
  </si>
  <si>
    <t>Serrvices</t>
  </si>
  <si>
    <t>3 Years</t>
  </si>
  <si>
    <t>Ongoing</t>
  </si>
  <si>
    <t>CPC-0001680</t>
  </si>
  <si>
    <t>3y 10m</t>
  </si>
  <si>
    <t>Experian Limited, 
Talbot House, 
Talbot Street, 
Nottingham, NG80 1TH</t>
  </si>
  <si>
    <t>CPC-0001829</t>
  </si>
  <si>
    <t>Goods &amp; Services</t>
  </si>
  <si>
    <t>£4329.52 - renew every year price fixed</t>
  </si>
  <si>
    <t>3 years + 1 year extension</t>
  </si>
  <si>
    <t>CPC-0001600</t>
  </si>
  <si>
    <t>LNRS
Quadrant House
The Quadrant
Sutton 
Surrey
SM2 5AS</t>
  </si>
  <si>
    <t>CPC-0001935</t>
  </si>
  <si>
    <t>One off</t>
  </si>
  <si>
    <t>PCMG</t>
  </si>
  <si>
    <t>CPC-0001898</t>
  </si>
  <si>
    <t>Havas People Ltd</t>
  </si>
  <si>
    <t>CPC-0001856</t>
  </si>
  <si>
    <t>$27,000</t>
  </si>
  <si>
    <t xml:space="preserve">Annually Renewal </t>
  </si>
  <si>
    <t>Magnet Forensics 
156 Columbia Street West
Unit 2
Waterloo
Ontario
Canada
N2L 3L3</t>
  </si>
  <si>
    <t>CPC-0001713</t>
  </si>
  <si>
    <t xml:space="preserve">Year 1 £21,750
Year 2 + 3   £26,100
Year 3 + 4 £29,500
</t>
  </si>
  <si>
    <t>2 years + 2</t>
  </si>
  <si>
    <t xml:space="preserve">Headlight Ltd
The Courtyard
Ascot
BERKS
SL5 7HP
</t>
  </si>
  <si>
    <t>CPC-0001541</t>
  </si>
  <si>
    <t>5+2</t>
  </si>
  <si>
    <t>Gamma</t>
  </si>
  <si>
    <t>Trustmarque Solutions Ltd
National Agri-Food Innovation Centre
Sand Hutton
York
YO41 1LZ</t>
  </si>
  <si>
    <t>CPC-0001614</t>
  </si>
  <si>
    <t xml:space="preserve">Services </t>
  </si>
  <si>
    <t>2 + 2 years</t>
  </si>
  <si>
    <t>AVR Group Ltd t/a National Monitiring 
Units 6/24
Attenburys Park
Attenburys Lane
 Timperley
 Cheshire
WA14 5QN</t>
  </si>
  <si>
    <t>CPC-0001611</t>
  </si>
  <si>
    <t>TGS</t>
  </si>
  <si>
    <t>CPC-0001605</t>
  </si>
  <si>
    <t>5 Years</t>
  </si>
  <si>
    <t>Virgin Business Media</t>
  </si>
  <si>
    <t>CPC-0001753</t>
  </si>
  <si>
    <t>3 years 2 year extension</t>
  </si>
  <si>
    <t>Ideagen PLC
Ergo House
Mere Way
Ruddington Fields Business Park
Nottinghamshire
NG11 6JS</t>
  </si>
  <si>
    <t>CPC-0001409</t>
  </si>
  <si>
    <t>N/A - Cleveland Police to receive 20% commission on sales revenue</t>
  </si>
  <si>
    <t>2 years then reviewed annually.</t>
  </si>
  <si>
    <t>Dispense a vend  Ltd
Unit 6, Lagonda Court
Cowpen Ind Estate
Billingham</t>
  </si>
  <si>
    <t>CPC-0001701</t>
  </si>
  <si>
    <t xml:space="preserve">Goods </t>
  </si>
  <si>
    <t>Buddi Ltd
Talbot House
17 Church Street
Rickmansworth
Hertfordshire
WD3 1DE</t>
  </si>
  <si>
    <t>CPC-0001622</t>
  </si>
  <si>
    <t>Supply</t>
  </si>
  <si>
    <t>45 months</t>
  </si>
  <si>
    <t>CPC-0001737</t>
  </si>
  <si>
    <t>Estates &amp; Facilities</t>
  </si>
  <si>
    <t>3 years</t>
  </si>
  <si>
    <t>Burtonwood Generator &amp; Switchgear Services Ltd
   St Michaels Road
 St Helens
 WA9 4WZ</t>
  </si>
  <si>
    <t>CPC-0001756</t>
  </si>
  <si>
    <t>Norton Cleaning Services
77 Norton Road
Stockton-on-Tees 
TS20 1TQ
A C Cleaning Ltd
50 Leonard Ropner Close
Stockton on Tees
TS19 7QG</t>
  </si>
  <si>
    <t>CPC-0001770</t>
  </si>
  <si>
    <t xml:space="preserve">Pickerings Lifts Ltd
Globe Elevator Works
P0 Box 19
Stockton on Tees
TS20 2AD
</t>
  </si>
  <si>
    <t>CPC-0001754</t>
  </si>
  <si>
    <t>Services/Goods</t>
  </si>
  <si>
    <t>£60,000 (£120,000)</t>
  </si>
  <si>
    <t>2+2 years</t>
  </si>
  <si>
    <t>D Tec International Ltd
PO Box 914
Preston
PR4 9BE</t>
  </si>
  <si>
    <t>CPC-0001659</t>
  </si>
  <si>
    <t>12 months 
(Annually renewable for support)</t>
  </si>
  <si>
    <t>Softcat Plc
Thames Industrial Estate
Fieldhouse Lane
Marlow
Buckinghamshire
SL7 1LW</t>
  </si>
  <si>
    <t>CPC-0001762</t>
  </si>
  <si>
    <t>Halfords Ltd, Icknield Street Drive, Washford West, Redditch, Worcestershire, B98 0DE</t>
  </si>
  <si>
    <t>CPC-0001899</t>
  </si>
  <si>
    <t xml:space="preserve">NDI Technologies Ltd
11 Alvaston Business Park
NANTWICH
Cheshire
CW5 5PF
</t>
  </si>
  <si>
    <t>CPC-0001758</t>
  </si>
  <si>
    <t>Abbott Toxicology Ltd
 (previously Alere Toxicology Plc)
92 Park Drive
Milton Park
Abingdon
Oxfordshire
OX14 4RY</t>
  </si>
  <si>
    <t>CPC-0001763</t>
  </si>
  <si>
    <t>Xenium Solutions Ltd
Hallings Hall
Parkgate
Newdigate  
Dorking
Surrey
RH5 5DY</t>
  </si>
  <si>
    <t>CPC-0001178</t>
  </si>
  <si>
    <t>Promat ID Ltd
Upper Black Carr Unit
Skipton Road
Trawden
Lancashire
BB8 8QU</t>
  </si>
  <si>
    <t>CPC-0001693</t>
  </si>
  <si>
    <t>Rapid Computers Ltd t/a Rapid Wireless
10 Dakota Business Park 
Speke
Liverpool
L19 2QR</t>
  </si>
  <si>
    <t>CPC-0001870</t>
  </si>
  <si>
    <t>billed for usage</t>
  </si>
  <si>
    <t>Approx £18k</t>
  </si>
  <si>
    <t>BT Conferencing</t>
  </si>
  <si>
    <t>CPC-0001654</t>
  </si>
  <si>
    <t xml:space="preserve">Service </t>
  </si>
  <si>
    <t xml:space="preserve">IntaForensics Ltd
9 The Courtyard
Eliot Business Park
Goldsmith Way
Nuneaton
CV10 7RJ
</t>
  </si>
  <si>
    <t>CPC-0001780</t>
  </si>
  <si>
    <t>Avatu Ltd
Unit E2 Summersley Road
Princes Risborough
Buckinghamshire
HP27 9LE</t>
  </si>
  <si>
    <t>CPC-0001299</t>
  </si>
  <si>
    <t>Neology UK Limited (formerly 3M)
6th Floor
Kildare House
Dorset Rise
London
EC4Y 8EN</t>
  </si>
  <si>
    <t>CPC-0000610</t>
  </si>
  <si>
    <t>Force Information Systems</t>
  </si>
  <si>
    <t>CPC-0001669</t>
  </si>
  <si>
    <t xml:space="preserve">ABM
BELL HOUSE
NOTTINGHAM SCIENCE &amp; TECHNOLOGY PARK
NOTTINGHAM, NOTTINGHAMSHIRE NG7 2RL
</t>
  </si>
  <si>
    <t>CPC-0001016</t>
  </si>
  <si>
    <t>DX Network Services, 
Oak House, 
Woodlands Business Park, 
Linford Wood West, 
Milton Keynes, MK14 6EY</t>
  </si>
  <si>
    <t>CPC-0000549</t>
  </si>
  <si>
    <t>01/04/2018 - £17,930.63
01/04/2019 - £18,827.16
01/04/2020 - £19,768.52
01/04/2021 - £20,756.94</t>
  </si>
  <si>
    <t>Police ICT / IBM, 
Po Box 41, 
North Harbour, 
Portsmouth, 
Hampshire, 
PO63AU
(Police ICT)</t>
  </si>
  <si>
    <t>CPC-0001419</t>
  </si>
  <si>
    <t>3 + 1 yrs</t>
  </si>
  <si>
    <t>Rentokil Initial PLC
2 City Place
 Beehive Ring Road
 Gatwick Airport
 West Sussex
 RH6 0HA</t>
  </si>
  <si>
    <t>CPC-0000863</t>
  </si>
  <si>
    <t>ABM United Kingdom Ltd, 
Peterbridge House, 
Northampton</t>
  </si>
  <si>
    <t>CPC-0001089</t>
  </si>
  <si>
    <t>5 + 2 years</t>
  </si>
  <si>
    <t>Home Office, 
Ground Floor
 2 Marsham Street
 London
 SW1P 4DF</t>
  </si>
  <si>
    <t>CPC-0001034</t>
  </si>
  <si>
    <t>Cleartone Telecoms PLC, 
Pontyfelin Ind Estate, 
New Inn, 
Pontypool, 
South Wales, NP4 0DQ</t>
  </si>
  <si>
    <t>CPC-0001344</t>
  </si>
  <si>
    <t>£2500 per annum</t>
  </si>
  <si>
    <t>60 months</t>
  </si>
  <si>
    <t>Graham Charlton Motorcycles 
21 Portrack Lane
 Stockton on Tees TS18 2HP</t>
  </si>
  <si>
    <t>CPC-0001173</t>
  </si>
  <si>
    <t>PNLD
Ploughland House
62 George Street
Wakefield
West Yorkshire
WF1 1DL</t>
  </si>
  <si>
    <t>CPC-0001327</t>
  </si>
  <si>
    <t>NPIA/Home Office</t>
  </si>
  <si>
    <t>Home Office</t>
  </si>
  <si>
    <t>CPC-0001575</t>
  </si>
  <si>
    <t>Yr 1 - £53,917.13
Yr 2 - £46,604.63
Yr 3 - £46,604.63
Total £147,126.39</t>
  </si>
  <si>
    <t>1+1+1 years</t>
  </si>
  <si>
    <t>Vodafone Ltd</t>
  </si>
  <si>
    <t>CPC-0001702</t>
  </si>
  <si>
    <t>CPC-0000950</t>
  </si>
  <si>
    <t>Fleet and Esates &amp; Facilities</t>
  </si>
  <si>
    <t>Safe &amp; Sure Ltd 
Unit 2 Mill Lane
Langley Moor Ind Estate 
Langley Moor
Durham   DH7 8HE</t>
  </si>
  <si>
    <t>CPC-0001229</t>
  </si>
  <si>
    <t>Cubic Transportation Systems Ltd
AFC House
Honeycrock Lane
Salfords
Redhill
RH1 5LA</t>
  </si>
  <si>
    <t>CPC-0000977</t>
  </si>
  <si>
    <t xml:space="preserve">£12000 - £15000 </t>
  </si>
  <si>
    <t>Shred It  
Unit 1 Octavian Way, 
Team Valley,
Gateshead, 
NE11 0HZ</t>
  </si>
  <si>
    <t>CPC-0001208</t>
  </si>
  <si>
    <t>Northgate Public Services (UK) Ltd, 
Peoplebuilding 2, 
Peoplebuilding Estate, 
Maylands Avenue, 
Hemel Hempstead, 
Hertfordshire, 
HP2 4NW</t>
  </si>
  <si>
    <t>CPC-0001310</t>
  </si>
  <si>
    <t>See email in file from Home Office</t>
  </si>
  <si>
    <t>Atos IT Services UK
Second Floor, Mid City Place
71 High Holborn
London WC1V6EA</t>
  </si>
  <si>
    <t>CPC-0001531</t>
  </si>
  <si>
    <t>2+1+1+1</t>
  </si>
  <si>
    <t>Safe In Tees Valley
Corvette House
Falcon Court
Stockton
TS18 3TX</t>
  </si>
  <si>
    <t>CPC-0001641</t>
  </si>
  <si>
    <t>CPC-0001429</t>
  </si>
  <si>
    <t>5 (1+1+1+1+1)</t>
  </si>
  <si>
    <t xml:space="preserve">Geoff Smith Associates
Unit 5 Cartwright Court
Cartwright Way
Bardon Hill
Coalville 
Leicestershire LE67 1UE
</t>
  </si>
  <si>
    <t>CPC-0001867</t>
  </si>
  <si>
    <t>RJL Consultancy Services</t>
  </si>
  <si>
    <t>CPC-0001705</t>
  </si>
  <si>
    <t>9.5 months +12+12</t>
  </si>
  <si>
    <t>Route 2 My Sisters Place</t>
  </si>
  <si>
    <t>CPC-0001606</t>
  </si>
  <si>
    <t xml:space="preserve">MITIE Cleaning &amp; Environmental Services 
Sextant House  
Tyne Dock
South Shields </t>
  </si>
  <si>
    <t>CPC-0001796</t>
  </si>
  <si>
    <t>3 + 1 + 1 years</t>
  </si>
  <si>
    <t>Biffa Waste Services Ltd
Aaron House
Potter Street
Wallsend
Newcastle
NE28 6UE</t>
  </si>
  <si>
    <t>CPC-0001666</t>
  </si>
  <si>
    <t>CPC-0001843</t>
  </si>
  <si>
    <t xml:space="preserve">£58,184.00 over 2 years </t>
  </si>
  <si>
    <t>Details not to be given out - to protect the supplier as they are housing Police Dogs on their premises.
Contact Gill Elgie</t>
  </si>
  <si>
    <t>CPC-0001768</t>
  </si>
  <si>
    <t>Suez Recycling &amp; Recovery UK Ltd
Suez House
Grenfell Road
Maidenhead
Berkshire
SL6 1ES</t>
  </si>
  <si>
    <t>CPC-0001783</t>
  </si>
  <si>
    <t xml:space="preserve">3 years </t>
  </si>
  <si>
    <t>National Westminster Bank PLC,                           Commercial &amp; Private Banking RBS
3rd Floor
2 Whitehall Quay
Leeds
LS1 4HR</t>
  </si>
  <si>
    <t>CPC-0001955</t>
  </si>
  <si>
    <t>Treble 5 Treble 1 Ltd</t>
  </si>
  <si>
    <t>CPC-0001672</t>
  </si>
  <si>
    <t>1+1</t>
  </si>
  <si>
    <t>Robin Brierely Consulting
Bryn, Cadwrfa
Market Square, Montgomery
Powys
SY15 6PA</t>
  </si>
  <si>
    <t>CPC-0001830</t>
  </si>
  <si>
    <t>Dell Corporation Ltd
Dell House 
The Boulevard, 
Cain Road, 
Bracknell, 
Berkshire, 
RG12 1LF</t>
  </si>
  <si>
    <t>CPC-0001788</t>
  </si>
  <si>
    <t xml:space="preserve">Year 1 - £24,125.44
Year 2 - £24,848.99
Year 3 - £25,594.00
</t>
  </si>
  <si>
    <t>CPC-0001791</t>
  </si>
  <si>
    <t>3 + 1 years</t>
  </si>
  <si>
    <t>Abbott Toxicology Ltd 
(previously Alere Toxicology Plc)
92 Park Drive
Milton Park
Abingdon
Oxfordshire
OX14 4RY</t>
  </si>
  <si>
    <t>CPC-0000596</t>
  </si>
  <si>
    <t>Intergraph Public Safety (UK) Ltd.</t>
  </si>
  <si>
    <t>CPC-0001969</t>
  </si>
  <si>
    <t>9 Months with option to extend for 3 months</t>
  </si>
  <si>
    <t>Catherine Easton</t>
  </si>
  <si>
    <t>CPC-0000602</t>
  </si>
  <si>
    <t xml:space="preserve">3 years (Exemption) </t>
  </si>
  <si>
    <t>Redwood Technologies Ltd (previously Weston Digital Technologies Ltd)
Radius Court
Eastern Road
Bracknell
Berkshire
RG12 2UP</t>
  </si>
  <si>
    <t>CPC-0001601</t>
  </si>
  <si>
    <t>Crown Pet Foods Ltd
Oak Tree Meadowns
Blackworthy Road
Castle Cary
Somerset
BA7 7PH</t>
  </si>
  <si>
    <t>CPC-0001801</t>
  </si>
  <si>
    <t>2 Years</t>
  </si>
  <si>
    <t>NDI Tech
NDI House
11 Alvaston Business Park
Nantwich
Cheshire
CW5 6PF</t>
  </si>
  <si>
    <t>CPC-0001785</t>
  </si>
  <si>
    <t>The ATACC Group Ltd
Unit 2/2A Lostock House
Lancashire Business Park
Leyland
Lancashire
PR26 6TZ</t>
  </si>
  <si>
    <t>CPC-0001640</t>
  </si>
  <si>
    <t>Year 1 - £54,999.00
Year 2 - £27,499.50
Year 3 - £27,499.50
Year 4 - £27,499.50</t>
  </si>
  <si>
    <t>Corporate IT Systems Ltd (CITSL)
38 Ashley Road
Parkstone
Poole
Dorset
BH14 9BN</t>
  </si>
  <si>
    <t>CPC-0001668</t>
  </si>
  <si>
    <t>1+1+1+1+1 years</t>
  </si>
  <si>
    <t xml:space="preserve">Kinesense Ltd
79 Merrion Square
Dublin 2
Ireland </t>
  </si>
  <si>
    <t>CPC-0001975</t>
  </si>
  <si>
    <t>Crime Investigation</t>
  </si>
  <si>
    <t>$8650.00</t>
  </si>
  <si>
    <t>$8650</t>
  </si>
  <si>
    <t>Berla
445 Defense Highway
Suite M
Annapolis
Maryland 214401
United Staes of America</t>
  </si>
  <si>
    <t>CPC-0001886</t>
  </si>
  <si>
    <t>CPC-0001418</t>
  </si>
  <si>
    <t>3 + 2</t>
  </si>
  <si>
    <t>Visav, 
Sherwood Business Centre, 
616a-618a Mansfield Road, 
Sherwood, 
Nottingham, NG52GA</t>
  </si>
  <si>
    <t>CPC-0001376</t>
  </si>
  <si>
    <t>Simunix Ltd
IT Centre
York Science Park
York
YO10 5DG</t>
  </si>
  <si>
    <t>CPC-0001451</t>
  </si>
  <si>
    <t>Contract Data Search Group Ltd
Eccles House
Eccles Lane
Hope Valley
S33 6RW</t>
  </si>
  <si>
    <t>CPC-0001928</t>
  </si>
  <si>
    <t>Scenesafe</t>
  </si>
  <si>
    <t>CPC-0001885</t>
  </si>
  <si>
    <t>CPC-0001617</t>
  </si>
  <si>
    <t>Boing Rapid Secure Ltd
Manor Court Chambers
Townsend drive
Nuneaton
Warwickshire  Cv11 6RU</t>
  </si>
  <si>
    <t>CPC-0001589</t>
  </si>
  <si>
    <t>Mitie 
Care and Custody (Health) Limited
Level 12, The Shard, 32 London Bridge Street, London, England SE1 9SG</t>
  </si>
  <si>
    <t>CPC-0001588</t>
  </si>
  <si>
    <t>Mitie 
Care and Custody Limited
Level 12, The Shard, 32 London Bridge Street, London, England SE1 9SG</t>
  </si>
  <si>
    <t>CPC-0001759</t>
  </si>
  <si>
    <t>WPC Software Limited
Apex House
Kingsfield Lane
Longwell Green
Bristol
BS30 6DL</t>
  </si>
  <si>
    <t>CPC-0001907</t>
  </si>
  <si>
    <t>CPC-0001692</t>
  </si>
  <si>
    <t>Rowland Cooper t/a Gareth Dance</t>
  </si>
  <si>
    <t>CPC-0001620</t>
  </si>
  <si>
    <t>APD Communications/Northgate (Now NEC)</t>
  </si>
  <si>
    <t>CPC-0001580</t>
  </si>
  <si>
    <t>CPC-0000604</t>
  </si>
  <si>
    <t>PINEWOOD TECHNOLOGIES PLC
1310 Solihull Parkway
Birmingham Business Park
Birmingham
B37 7YB</t>
  </si>
  <si>
    <t>CPC-0001800</t>
  </si>
  <si>
    <t>3+1</t>
  </si>
  <si>
    <t>Chorus</t>
  </si>
  <si>
    <t>CPC-0001802</t>
  </si>
  <si>
    <t>Idea Drop Ltd, Block A, 501, 100 Drummond Road, London</t>
  </si>
  <si>
    <t>CPC-0001728</t>
  </si>
  <si>
    <t>Alliance Psychological Services Ltd   
 24 Yarm Road
Stockton on Tees
TS18 3NA</t>
  </si>
  <si>
    <t>CPC-0001626</t>
  </si>
  <si>
    <t>£182,035
£77,497.84</t>
  </si>
  <si>
    <t>Insight
SCC</t>
  </si>
  <si>
    <t>CPC-0001733</t>
  </si>
  <si>
    <t>CPC-0001821</t>
  </si>
  <si>
    <t>CPC-0001834</t>
  </si>
  <si>
    <t>Duradiamond Heathcare Ltd 
Tribune House
Bell Lane
Uckfield
Sussex
TN22 1QL</t>
  </si>
  <si>
    <t>CPC-0001922</t>
  </si>
  <si>
    <t>Hi-Tec Europe - £17,635.00
Altberg - £11,655.00</t>
  </si>
  <si>
    <t>2+3 yrs</t>
  </si>
  <si>
    <t>General Duty Boots - Hi-Tec Europe
Specialist Boots - Altberg</t>
  </si>
  <si>
    <t>CPC-0001703</t>
  </si>
  <si>
    <t>Absass Ltd
83 Benshaw Road
Darlington 
DL13DF</t>
  </si>
  <si>
    <t>CPC-0001714</t>
  </si>
  <si>
    <t>Coolbreeze FM Ltd
Unit A1, Eleventh Ave,
Team Valley Trading Est,
Tyne &amp; Wear, 
NE11 0NJ</t>
  </si>
  <si>
    <t>CPC-0001734</t>
  </si>
  <si>
    <t>IntraHealth Ltd
1st Floor
William Brown Centre
Manor Way
Peterlee
Co Durham
SR8 5TW</t>
  </si>
  <si>
    <t>CPC-0001715</t>
  </si>
  <si>
    <t>Pickfords Move Management Ltd, 
Whitley Road, 
Longbenton, 
Newcastle upon Tyne 
NE12 9SW</t>
  </si>
  <si>
    <t>CPC-0001510</t>
  </si>
  <si>
    <t>IKEN</t>
  </si>
  <si>
    <t>CPC-0001920</t>
  </si>
  <si>
    <t>2+1</t>
  </si>
  <si>
    <t>Protean Solutions Ltd</t>
  </si>
  <si>
    <t>CPC-0001596</t>
  </si>
  <si>
    <t>Avison Young
City Point
29 Kings Street
Leeds
LS1 2HL</t>
  </si>
  <si>
    <t>CPC-0001097</t>
  </si>
  <si>
    <t>15 years</t>
  </si>
  <si>
    <t>Airwave Solutions Limited
 (Formerly BT PLC)
Charter Court
50 Windsor Road
Slough
Bekshire
SL1 2EJ</t>
  </si>
  <si>
    <t>CPC-0001662</t>
  </si>
  <si>
    <t xml:space="preserve">SCC 
 James House
 Warwick Road 
Sparkhill
Birmingham
B11 2LE          </t>
  </si>
  <si>
    <t>CPC-0001553</t>
  </si>
  <si>
    <t>Construction</t>
  </si>
  <si>
    <t>n/A</t>
  </si>
  <si>
    <t>5 years from installation</t>
  </si>
  <si>
    <t>Site one Ltd, 
Fern Barn, 
Fern Lane, 
Haddenham, 
Bucks, 
HP17 8EL</t>
  </si>
  <si>
    <t>CPC-0001719</t>
  </si>
  <si>
    <t>4 Years</t>
  </si>
  <si>
    <t>Ballyclare Ltd</t>
  </si>
  <si>
    <t>BT &amp; Unify (Now ATOS)</t>
  </si>
  <si>
    <t>CPC-0001846</t>
  </si>
  <si>
    <t>3 +1</t>
  </si>
  <si>
    <t>MTI Technology Ltd
Saltire Court
Castle Terrace
Edinburgh
EH1 2EG</t>
  </si>
  <si>
    <t>CPC-0001628</t>
  </si>
  <si>
    <t>2 +1 +1 years</t>
  </si>
  <si>
    <t>Axon Public Safety UK Ltd 
2C Riley Close
Daventry
NN11 8QT</t>
  </si>
  <si>
    <t>CPC-0001199</t>
  </si>
  <si>
    <t>Saadian Technology Ltd, 
14 Clanwilliam Square, 
Dublin</t>
  </si>
  <si>
    <t>CPC-0001738</t>
  </si>
  <si>
    <t>Utilities</t>
  </si>
  <si>
    <t>4 + 2 years</t>
  </si>
  <si>
    <t>EDF Energy Customers Ltd</t>
  </si>
  <si>
    <t>CPC0001480</t>
  </si>
  <si>
    <t>CPC-0001839</t>
  </si>
  <si>
    <t>RSM Risk Assurance Services</t>
  </si>
  <si>
    <t>CPC-0001671</t>
  </si>
  <si>
    <t>Netcall</t>
  </si>
  <si>
    <t>CPC-0001831</t>
  </si>
  <si>
    <t>3 years 
Optional 2 year extension</t>
  </si>
  <si>
    <t>Corona Energy Retail 4 Ltd</t>
  </si>
  <si>
    <t>CPC-0001841</t>
  </si>
  <si>
    <t>Anglian Water Business (National) Ltd (Trading as WAVE)
Northumbria House
Pity Me
Durham
DH1 5FJ</t>
  </si>
  <si>
    <t>CPC-0001926</t>
  </si>
  <si>
    <t>Arch North East</t>
  </si>
  <si>
    <t>CPC-0001784</t>
  </si>
  <si>
    <t>All Star Business Solutions
PO Box1463
Windmill Hill Business Park 
Whitehill Way
 Swindon
SN5 0PS</t>
  </si>
  <si>
    <t>CPC-0001863</t>
  </si>
  <si>
    <t>BT PLC  
81 Newgate Street  
London
EC14 7AJ</t>
  </si>
  <si>
    <t>CPC-0001697</t>
  </si>
  <si>
    <t>RMP and Maven</t>
  </si>
  <si>
    <t>CPC-0001681</t>
  </si>
  <si>
    <t>Scot Group T/A Thrifty Car &amp; Van Rental
Scot House
Matford Park Road
Marsh Barton Trading Estate
Exeter
EX2 8AW</t>
  </si>
  <si>
    <t>CPC-0001709</t>
  </si>
  <si>
    <t>EE</t>
  </si>
  <si>
    <t>CPC-0001826 - Lot 2</t>
  </si>
  <si>
    <t>Boxxe Ltd (formerly Software Box Ltd)/David Horn</t>
  </si>
  <si>
    <t>CPC-0001826 - Lot 3</t>
  </si>
  <si>
    <t>SCC</t>
  </si>
  <si>
    <t>CPC-0001826 - Lot 1</t>
  </si>
  <si>
    <t>European Electronique/Motorola</t>
  </si>
  <si>
    <t>CPC-0001818</t>
  </si>
  <si>
    <t xml:space="preserve">Bidfood
814 Leigh Road
Slough
SL1 4BD
</t>
  </si>
  <si>
    <t>CPC-0001887</t>
  </si>
  <si>
    <t>Yr 1 £10,287.40
Yr 2 £10,287.40
Yr 3 £10,287.40</t>
  </si>
  <si>
    <t>ADT Fire &amp; Security plc
Security House
Hanworth Road
Sunbury on Thames
Middlesex
TW16 5DB</t>
  </si>
  <si>
    <t>CPC-0001913</t>
  </si>
  <si>
    <t>Yr 1 - £36,715.20
Yr 2 - £37,817.10
Yr 3 - £38,951.59</t>
  </si>
  <si>
    <t>J H Mechanical Services Ltd
Unit3, Douglas Close
Preston Farm Business Park
Stockton on Tees
TS18 3SB</t>
  </si>
  <si>
    <t>CPC-0001914</t>
  </si>
  <si>
    <t>Yr 1 - £64,963.52
Yr 2 - £65,528.94
Yr 3 - £71,774.04</t>
  </si>
  <si>
    <t>HVE Services Ltd
Cowpen Lane Depot
Billingham
Stockton on Tees
TS23 4DD</t>
  </si>
  <si>
    <t>CPC-0001717</t>
  </si>
  <si>
    <t>FP Mailing South Ltd
3 North Star Boulevard
Greenhithe
Kent
DA9 9UG</t>
  </si>
  <si>
    <t>CPC-0001904</t>
  </si>
  <si>
    <t>CPC-0001840</t>
  </si>
  <si>
    <t>41 months</t>
  </si>
  <si>
    <t>Yaffy
7 Cambusland Road
Cambuslang Investment Park
Glasgow
G32 8NB</t>
  </si>
  <si>
    <t>CPC-0001799</t>
  </si>
  <si>
    <t>Click Travel
Alpha Tower
Suffolk Street
Queensway
Birmingham
B1 1TT</t>
  </si>
  <si>
    <t>CPC-0001723</t>
  </si>
  <si>
    <t>5+5</t>
  </si>
  <si>
    <t>Wel Medical Ltd, 
12 Fratton Road, 
Portsmouth, 
Hants, PO1 5BX</t>
  </si>
  <si>
    <t>CPC-0001855</t>
  </si>
  <si>
    <t>£85,688
plaus £17,688 annually</t>
  </si>
  <si>
    <t>1 year
plus 3 annual Licence payments</t>
  </si>
  <si>
    <t>CPC-0001888</t>
  </si>
  <si>
    <t>CPC-0001392</t>
  </si>
  <si>
    <t>Eurofins Forencis Services Ltd (formerly LGC)
154 Business Park
Valiant Way
Wolverhampton
WV9 5GB</t>
  </si>
  <si>
    <t>CPC-0001906</t>
  </si>
  <si>
    <t>Quadient UK Limited
3rd Floor Press Centre
Here East
14 E Bay Lane
London
E15 2GW</t>
  </si>
  <si>
    <t>CPC-0000823</t>
  </si>
  <si>
    <t>Unisys, 
ENIGMA
Wavendon Business Park
Milton Keynes
MK17 8LX</t>
  </si>
  <si>
    <t>CPC-0001880</t>
  </si>
  <si>
    <t>£52,072.20
Initial Roll out</t>
  </si>
  <si>
    <t xml:space="preserve">ad-hoc replenishment only </t>
  </si>
  <si>
    <t>3 yrs 3 months</t>
  </si>
  <si>
    <t xml:space="preserve">SBI Tac Pro Ltd
PO Box 4132
High Street
Malmesbury
Wiltshire
SN16 1AP </t>
  </si>
  <si>
    <t>CPC-0001750</t>
  </si>
  <si>
    <t>43 months</t>
  </si>
  <si>
    <t>University of Teesside</t>
  </si>
  <si>
    <t>CPC-0001858</t>
  </si>
  <si>
    <t xml:space="preserve">SOPRA STERIA LIMITED
CHERRY TREES LANE
HEMEL HEMPSTEAD
HERTFORDSHIRE
HP2 7AH </t>
  </si>
  <si>
    <t>CPC-0001881</t>
  </si>
  <si>
    <t>Process Evolution</t>
  </si>
  <si>
    <t>CPC-0001925</t>
  </si>
  <si>
    <t>Year 1 - £20,271.46
Year 2 - £4,459.04
Year 3 - £4,459.04</t>
  </si>
  <si>
    <t xml:space="preserve">Insight Direct UK Ltd (3rd Party reseller)
Goods supplied by Axon </t>
  </si>
  <si>
    <t>CPC-0001847</t>
  </si>
  <si>
    <t>Lot 1 &amp; 2 - Charles Fellows Supplier Ltd
Unit 1
Lanesford Industrial Estate
Ham Lane
Kingswinford
DY6 7JU
Lot 3 - Fast Engineering 
5 Windmill Court
Antrim
BT41 2TX</t>
  </si>
  <si>
    <t>CPC-0001835</t>
  </si>
  <si>
    <t>National Windscreens
Silica House
Galena Close
Tamworth
Staffordshire
B77 4AS</t>
  </si>
  <si>
    <t>CPC-0001854</t>
  </si>
  <si>
    <t>4 + 1</t>
  </si>
  <si>
    <t>Mixd
Platform
New Station Street
Leeds
LS1 4JB</t>
  </si>
  <si>
    <t>CPC-0001958</t>
  </si>
  <si>
    <t>Bluelight Commercial</t>
  </si>
  <si>
    <t>CPC-0001629</t>
  </si>
  <si>
    <t>Kier Business Services Ltd
Kier Pensions Unit
PO Box 485 
Middlesbrough
TS1 9EE</t>
  </si>
  <si>
    <t>CPC-0001769</t>
  </si>
  <si>
    <t>5 Yeaes</t>
  </si>
  <si>
    <t>Niche Technology Ltd,  
10 Evolution, 
Wynyard Park, 
Wynyard, TS22 5TB</t>
  </si>
  <si>
    <t>CPC-0001968</t>
  </si>
  <si>
    <t xml:space="preserve">Cooneen Defence Ltd
23 Cooneen Road
Fivemiletown
County BT75 0NE
</t>
  </si>
  <si>
    <t>CPC-0001980</t>
  </si>
  <si>
    <t>£9,017.00
£12,103.09</t>
  </si>
  <si>
    <t>3 years maintenance</t>
  </si>
  <si>
    <t>Tiger Communications Ltd
77-79 Christchurch Road
Ringwood
Hampshire 
BH24 1DH</t>
  </si>
  <si>
    <t>CPC-000 1954</t>
  </si>
  <si>
    <t>3 years support and maintenance</t>
  </si>
  <si>
    <t>CPC-0001963</t>
  </si>
  <si>
    <t>£80,000 income generation to CPA (referral fees)</t>
  </si>
  <si>
    <t>AA Business Services 
Fanum House
Basingstoke
Hampshire R821 4GA</t>
  </si>
  <si>
    <t>CPC-0001883</t>
  </si>
  <si>
    <t>Jacqui Paterson Veterinary Surgery
4-6 Lyttleton Drive
Hartburn
Stockton on Tees
TS18 5AW</t>
  </si>
  <si>
    <t>CPC-0001960</t>
  </si>
  <si>
    <t>S22a - National (Devon and Cornwall Lead)</t>
  </si>
  <si>
    <t>CPC-0001959</t>
  </si>
  <si>
    <t>S22a Regional West Yorkshre</t>
  </si>
  <si>
    <t>CPC-0000936</t>
  </si>
  <si>
    <t xml:space="preserve">5 years </t>
  </si>
  <si>
    <t>CPC-0001909</t>
  </si>
  <si>
    <t>Machines - £154,415.60
Server - £5,911.80</t>
  </si>
  <si>
    <t>Machines - £30,883.12
Server - £1,182.36</t>
  </si>
  <si>
    <t>Xerox (UK) Ltd
Building 4
Uxbridge Business Park
Sanderson Road 
Uxbridge
Middlesex
 UB8 1DH</t>
  </si>
  <si>
    <t>CPC-0001881a</t>
  </si>
  <si>
    <t>Access Intelligence Media and Communications Limited (Vuelio)
79 Hatton Gardens
London
EC1N 8JR</t>
  </si>
  <si>
    <t>CPC-0001471</t>
  </si>
  <si>
    <t>Restore PLC
Unit 1 Redhill Distribution Centre , 
Salbrook Road, 
Salfords,  
Redhill, 
 Surrey  RH1 5DY</t>
  </si>
  <si>
    <t>CPC-0001884</t>
  </si>
  <si>
    <t>PFI</t>
  </si>
  <si>
    <t>CPC-0000577</t>
  </si>
  <si>
    <t>25 years</t>
  </si>
  <si>
    <t>John Laing
C/O Services Support (Cleveland) Ltd
Forth Valley Royal Hospital
Corporate Offices
Stirling Road, Larbert, FK5 4WR</t>
  </si>
  <si>
    <t>CPC-0001957</t>
  </si>
  <si>
    <t xml:space="preserve">
DETAILS OF SUPPLIER MUST NOT BE DISCLOSED/RELEASED</t>
  </si>
  <si>
    <t>CPC-0001775</t>
  </si>
  <si>
    <t>N/A (Annual Return)</t>
  </si>
  <si>
    <t>5 + 2 Years</t>
  </si>
  <si>
    <t>Hartlepool Borough Council, 
Civic Centre, 
Victoria Road, 
Hartlepool, 
TS24 8AY</t>
  </si>
  <si>
    <t>CPC-0001290</t>
  </si>
  <si>
    <t>20 years</t>
  </si>
  <si>
    <t>Ettrick Limited, 
The Original Bakehouse, 
Oak Mews, 
La Route de Beaumont, 
St Peter, 
Jersey, JE3 7BQ</t>
  </si>
  <si>
    <t>CPC-0001682</t>
  </si>
  <si>
    <t>10 years</t>
  </si>
  <si>
    <t>NORTHUMBRIAN WATER LIMITED 
Northumbria House, 
Abbey Road, 
Pity Me, 
Durham 
 DH1  5FS</t>
  </si>
  <si>
    <t>CPC-0000965</t>
  </si>
  <si>
    <t>Life</t>
  </si>
  <si>
    <t>BCD Underwriting Agency
Essex House
141 Kings Road
Brentwood
Essex
CM14 4DR</t>
  </si>
  <si>
    <t>CPC-0000693</t>
  </si>
  <si>
    <t>Cleveland FM Service Limited
C/O MAMG LIMITED,  
1 GRESHAM STREET
LONDON EC2V 7BX</t>
  </si>
  <si>
    <t>CPC-0000948</t>
  </si>
  <si>
    <t xml:space="preserve">£2,896.33 per quarter paid quarterly in advance on the following quarter days:-
30th June
30th September
31st December
31st March
York Diocesan Board of Finance:-
£579.27 per quarter paid quarterly in advance on quarter days as per above.
</t>
  </si>
  <si>
    <t>60 years</t>
  </si>
  <si>
    <t>Diocese of York
Diocese of Middlesbrough
Middlesbrough Council
One North East</t>
  </si>
  <si>
    <t>CPC-0001809</t>
  </si>
  <si>
    <t>A J Engineering Services Ltd
Unit 12 Clayton Court
The City Works
Openshaw
Manchester
M11 2NB</t>
  </si>
  <si>
    <t>01//04/2022</t>
  </si>
  <si>
    <t>CPC-0001656</t>
  </si>
  <si>
    <t>1 Years</t>
  </si>
  <si>
    <t xml:space="preserve">SCC 
 James House
 Warwick Road 
 Sparkhill
Birmingham
B11 2LE          </t>
  </si>
  <si>
    <t>0705/2020</t>
  </si>
  <si>
    <t>CPC-0001747</t>
  </si>
  <si>
    <t>Year 1 - £44,158.67
Years 2 - 4 £27,369.67</t>
  </si>
  <si>
    <t>Specialist Computer Centre (SCC)
International HQ
James House
Warwick Road
Tyseley
Birmingham
B11 2LE</t>
  </si>
  <si>
    <t>11/02/2022
To raise annual PO</t>
  </si>
  <si>
    <t>CPC-0001652</t>
  </si>
  <si>
    <t>3 years
2 x 1 year extensions</t>
  </si>
  <si>
    <t>Gresham Office Furniture Ltd
Platinum Park
Lynstock Way
Horwich
Bolton
BL6 4SA</t>
  </si>
  <si>
    <t>30/06/2021
01/06/2023</t>
  </si>
  <si>
    <t>CPC-0001677</t>
  </si>
  <si>
    <t>CPC-0001868</t>
  </si>
  <si>
    <t>14 days</t>
  </si>
  <si>
    <t>Completion of Project</t>
  </si>
  <si>
    <t>CPC-0001215</t>
  </si>
  <si>
    <t xml:space="preserve">Cleveland &amp; Durham Police </t>
  </si>
  <si>
    <t>CPC-0001976</t>
  </si>
  <si>
    <t>Installation £16,700.00
Monthly Annual Rental £18,336</t>
  </si>
  <si>
    <t>12 monthly</t>
  </si>
  <si>
    <t>VODAFONE LTD, 
PO BOX 6012, 
NEWBURY, 
BERKSHIRE. 
RG14 2ZJ</t>
  </si>
  <si>
    <t>CPC-0001984</t>
  </si>
  <si>
    <t>Pay as you go</t>
  </si>
  <si>
    <t>Socotec UK Ltd
Socotec House
Bretby Business Park
Ashby Road
Burton Upon Trent
DE15 0YZ</t>
  </si>
  <si>
    <t>31/08/20222</t>
  </si>
  <si>
    <t>CPC-0001979</t>
  </si>
  <si>
    <t xml:space="preserve">2 years </t>
  </si>
  <si>
    <t>Police ICT Company</t>
  </si>
  <si>
    <t>CPC-0001919</t>
  </si>
  <si>
    <t xml:space="preserve"> Ricoh UK Ltd
800 Pavilion Drive
Northampton Business Park
Northampton
NN4 7YE</t>
  </si>
  <si>
    <t>CPC-0001970</t>
  </si>
  <si>
    <t>Laser Tech UK Ltd
Higg's &amp; Sons Solicitors
3 Waterfront Business Park
Brierley Hill
West Midlands
DY5 1LX</t>
  </si>
  <si>
    <t>CPC-0001610</t>
  </si>
  <si>
    <t>CF Motoring Services Ltd
Chain Bridge Road, 
Blaydon, 
Tyne &amp; Wear NE21 5SZ</t>
  </si>
  <si>
    <t>Total £579,394.16</t>
  </si>
  <si>
    <t>CPC-0001853</t>
  </si>
  <si>
    <t>ad-hoc</t>
  </si>
  <si>
    <t>Penna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</si>
</sst>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/>
  </cellStyleXfs>
  <cellXfs count="7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14" fontId="7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164" fontId="4" fillId="0" borderId="1" xfId="3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6" fillId="0" borderId="0" xfId="0" applyFont="1" applyAlignment="1"/>
    <xf numFmtId="0" fontId="6" fillId="3" borderId="0" xfId="0" applyFont="1" applyFill="1" applyAlignment="1"/>
    <xf numFmtId="0" fontId="5" fillId="3" borderId="0" xfId="0" applyFont="1" applyFill="1" applyAlignment="1"/>
    <xf numFmtId="0" fontId="5" fillId="0" borderId="0" xfId="0" applyFont="1" applyAlignment="1"/>
    <xf numFmtId="0" fontId="4" fillId="4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3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7" borderId="0" xfId="0" applyFont="1" applyFill="1" applyAlignment="1">
      <alignment vertical="center"/>
    </xf>
    <xf numFmtId="0" fontId="4" fillId="0" borderId="0" xfId="0" applyFont="1" applyAlignment="1">
      <alignment horizontal="center" vertical="top"/>
    </xf>
    <xf numFmtId="14" fontId="4" fillId="3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/>
    <xf numFmtId="14" fontId="4" fillId="0" borderId="1" xfId="0" applyNumberFormat="1" applyFont="1" applyBorder="1" applyAlignment="1">
      <alignment horizontal="center" vertical="top"/>
    </xf>
    <xf numFmtId="14" fontId="4" fillId="3" borderId="1" xfId="0" applyNumberFormat="1" applyFont="1" applyFill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3" borderId="0" xfId="0" applyFont="1" applyFill="1" applyAlignment="1">
      <alignment vertical="top"/>
    </xf>
    <xf numFmtId="0" fontId="10" fillId="0" borderId="0" xfId="0" applyFont="1" applyAlignment="1"/>
    <xf numFmtId="0" fontId="0" fillId="0" borderId="0" xfId="0" applyAlignment="1"/>
    <xf numFmtId="14" fontId="4" fillId="3" borderId="3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/>
    <xf numFmtId="0" fontId="4" fillId="0" borderId="0" xfId="0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4" fontId="6" fillId="0" borderId="1" xfId="2" applyFont="1" applyBorder="1" applyAlignment="1">
      <alignment horizontal="center" vertical="center" wrapText="1"/>
    </xf>
    <xf numFmtId="44" fontId="6" fillId="0" borderId="1" xfId="2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6" fontId="6" fillId="0" borderId="2" xfId="0" applyNumberFormat="1" applyFont="1" applyBorder="1" applyAlignment="1">
      <alignment horizontal="center" vertical="center" wrapText="1"/>
    </xf>
    <xf numFmtId="17" fontId="6" fillId="3" borderId="2" xfId="0" applyNumberFormat="1" applyFont="1" applyFill="1" applyBorder="1" applyAlignment="1">
      <alignment horizontal="center" vertical="center"/>
    </xf>
    <xf numFmtId="0" fontId="0" fillId="3" borderId="0" xfId="0" applyFill="1" applyAlignment="1"/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Normal 1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219"/>
  <sheetViews>
    <sheetView tabSelected="1" topLeftCell="D1" workbookViewId="0">
      <selection activeCell="E3" sqref="E3"/>
    </sheetView>
  </sheetViews>
  <sheetFormatPr defaultColWidth="8.7109375" defaultRowHeight="15" x14ac:dyDescent="0.25"/>
  <cols>
    <col min="1" max="1" width="16.5703125" style="59" bestFit="1" customWidth="1"/>
    <col min="2" max="2" width="21.85546875" style="59" bestFit="1" customWidth="1"/>
    <col min="3" max="3" width="19.28515625" style="70" bestFit="1" customWidth="1"/>
    <col min="4" max="4" width="19.140625" style="70" bestFit="1" customWidth="1"/>
    <col min="5" max="5" width="34.5703125" style="59" bestFit="1" customWidth="1"/>
    <col min="6" max="6" width="55.140625" style="70" bestFit="1" customWidth="1"/>
    <col min="7" max="7" width="24.7109375" style="77" bestFit="1" customWidth="1"/>
    <col min="8" max="16384" width="8.7109375" style="59"/>
  </cols>
  <sheetData>
    <row r="1" spans="1:249" s="6" customFormat="1" ht="55.5" customHeight="1" x14ac:dyDescent="0.25">
      <c r="A1" s="32" t="s">
        <v>0</v>
      </c>
      <c r="B1" s="33" t="s">
        <v>1</v>
      </c>
      <c r="C1" s="2" t="s">
        <v>2</v>
      </c>
      <c r="D1" s="2" t="s">
        <v>3</v>
      </c>
      <c r="E1" s="33" t="s">
        <v>4</v>
      </c>
      <c r="F1" s="1" t="s">
        <v>5</v>
      </c>
      <c r="G1" s="34" t="s">
        <v>6</v>
      </c>
    </row>
    <row r="2" spans="1:249" s="39" customFormat="1" ht="76.5" customHeight="1" x14ac:dyDescent="0.2">
      <c r="A2" s="27" t="s">
        <v>224</v>
      </c>
      <c r="B2" s="13" t="s">
        <v>7</v>
      </c>
      <c r="C2" s="4">
        <v>10000</v>
      </c>
      <c r="D2" s="4" t="s">
        <v>225</v>
      </c>
      <c r="E2" s="13" t="s">
        <v>226</v>
      </c>
      <c r="F2" s="3" t="s">
        <v>227</v>
      </c>
      <c r="G2" s="36">
        <v>44651</v>
      </c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</row>
    <row r="3" spans="1:249" s="6" customFormat="1" ht="73.5" customHeight="1" x14ac:dyDescent="0.25">
      <c r="A3" s="27" t="s">
        <v>531</v>
      </c>
      <c r="B3" s="13" t="s">
        <v>167</v>
      </c>
      <c r="C3" s="4">
        <v>10000</v>
      </c>
      <c r="D3" s="4">
        <v>1000</v>
      </c>
      <c r="E3" s="13" t="s">
        <v>532</v>
      </c>
      <c r="F3" s="3" t="s">
        <v>533</v>
      </c>
      <c r="G3" s="36">
        <v>46807</v>
      </c>
      <c r="HN3" s="37"/>
      <c r="HO3" s="37"/>
      <c r="HP3" s="37"/>
      <c r="HQ3" s="37"/>
      <c r="HR3" s="37"/>
      <c r="HS3" s="37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  <c r="IK3" s="38"/>
      <c r="IL3" s="38"/>
      <c r="IM3" s="38"/>
      <c r="IN3" s="38"/>
      <c r="IO3" s="38"/>
    </row>
    <row r="4" spans="1:249" s="39" customFormat="1" ht="76.5" x14ac:dyDescent="0.2">
      <c r="A4" s="28" t="s">
        <v>184</v>
      </c>
      <c r="B4" s="28" t="s">
        <v>11</v>
      </c>
      <c r="C4" s="8">
        <v>10115.23</v>
      </c>
      <c r="D4" s="8">
        <v>10115.23</v>
      </c>
      <c r="E4" s="28" t="s">
        <v>10</v>
      </c>
      <c r="F4" s="7" t="s">
        <v>185</v>
      </c>
      <c r="G4" s="36">
        <v>44619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</row>
    <row r="5" spans="1:249" s="6" customFormat="1" ht="63.75" customHeight="1" x14ac:dyDescent="0.25">
      <c r="A5" s="27" t="s">
        <v>47</v>
      </c>
      <c r="B5" s="13" t="s">
        <v>7</v>
      </c>
      <c r="C5" s="4">
        <v>10732.4</v>
      </c>
      <c r="D5" s="4">
        <v>17740.8</v>
      </c>
      <c r="E5" s="13" t="s">
        <v>26</v>
      </c>
      <c r="F5" s="3" t="s">
        <v>48</v>
      </c>
      <c r="G5" s="36">
        <v>44469</v>
      </c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</row>
    <row r="6" spans="1:249" s="37" customFormat="1" ht="63.75" customHeight="1" x14ac:dyDescent="0.25">
      <c r="A6" s="27" t="s">
        <v>457</v>
      </c>
      <c r="B6" s="13" t="s">
        <v>12</v>
      </c>
      <c r="C6" s="15">
        <v>10778</v>
      </c>
      <c r="D6" s="15">
        <v>3592.76</v>
      </c>
      <c r="E6" s="45" t="s">
        <v>168</v>
      </c>
      <c r="F6" s="3" t="s">
        <v>458</v>
      </c>
      <c r="G6" s="36">
        <v>45176</v>
      </c>
      <c r="HN6" s="6"/>
      <c r="HO6" s="6"/>
      <c r="HP6" s="6"/>
      <c r="HQ6" s="6"/>
      <c r="HR6" s="6"/>
      <c r="HS6" s="6"/>
    </row>
    <row r="7" spans="1:249" s="37" customFormat="1" ht="63.75" customHeight="1" x14ac:dyDescent="0.25">
      <c r="A7" s="27" t="s">
        <v>179</v>
      </c>
      <c r="B7" s="13" t="s">
        <v>11</v>
      </c>
      <c r="C7" s="4">
        <v>10948.42</v>
      </c>
      <c r="D7" s="4">
        <v>3649.47</v>
      </c>
      <c r="E7" s="13" t="s">
        <v>116</v>
      </c>
      <c r="F7" s="3" t="s">
        <v>62</v>
      </c>
      <c r="G7" s="36">
        <v>44606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</row>
    <row r="8" spans="1:249" s="6" customFormat="1" ht="124.5" customHeight="1" x14ac:dyDescent="0.25">
      <c r="A8" s="27" t="s">
        <v>319</v>
      </c>
      <c r="B8" s="13" t="s">
        <v>95</v>
      </c>
      <c r="C8" s="4">
        <v>11100</v>
      </c>
      <c r="D8" s="4">
        <v>28000</v>
      </c>
      <c r="E8" s="35" t="s">
        <v>10</v>
      </c>
      <c r="F8" s="17" t="s">
        <v>320</v>
      </c>
      <c r="G8" s="36">
        <v>44742</v>
      </c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</row>
    <row r="9" spans="1:249" s="37" customFormat="1" ht="63.75" customHeight="1" x14ac:dyDescent="0.25">
      <c r="A9" s="27" t="s">
        <v>559</v>
      </c>
      <c r="B9" s="13" t="s">
        <v>11</v>
      </c>
      <c r="C9" s="4">
        <v>11900</v>
      </c>
      <c r="D9" s="4">
        <v>11900</v>
      </c>
      <c r="E9" s="13" t="s">
        <v>560</v>
      </c>
      <c r="F9" s="3" t="s">
        <v>143</v>
      </c>
      <c r="G9" s="36" t="s">
        <v>561</v>
      </c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</row>
    <row r="10" spans="1:249" s="37" customFormat="1" ht="79.5" customHeight="1" x14ac:dyDescent="0.2">
      <c r="A10" s="27" t="s">
        <v>228</v>
      </c>
      <c r="B10" s="13" t="s">
        <v>11</v>
      </c>
      <c r="C10" s="4">
        <v>12704.55</v>
      </c>
      <c r="D10" s="4">
        <v>13882.6</v>
      </c>
      <c r="E10" s="13" t="s">
        <v>10</v>
      </c>
      <c r="F10" s="3" t="s">
        <v>229</v>
      </c>
      <c r="G10" s="36">
        <v>44651</v>
      </c>
      <c r="H10" s="38"/>
      <c r="I10" s="61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</row>
    <row r="11" spans="1:249" s="39" customFormat="1" ht="93" customHeight="1" x14ac:dyDescent="0.2">
      <c r="A11" s="28" t="s">
        <v>66</v>
      </c>
      <c r="B11" s="28" t="s">
        <v>7</v>
      </c>
      <c r="C11" s="8">
        <v>13442</v>
      </c>
      <c r="D11" s="8">
        <v>13442.18</v>
      </c>
      <c r="E11" s="28" t="s">
        <v>10</v>
      </c>
      <c r="F11" s="7" t="s">
        <v>67</v>
      </c>
      <c r="G11" s="36">
        <v>44852</v>
      </c>
      <c r="I11" s="62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</row>
    <row r="12" spans="1:249" s="37" customFormat="1" ht="63.75" customHeight="1" x14ac:dyDescent="0.25">
      <c r="A12" s="27" t="s">
        <v>448</v>
      </c>
      <c r="B12" s="13" t="s">
        <v>31</v>
      </c>
      <c r="C12" s="4">
        <v>15000</v>
      </c>
      <c r="D12" s="4">
        <v>1000</v>
      </c>
      <c r="E12" s="13" t="s">
        <v>449</v>
      </c>
      <c r="F12" s="3" t="s">
        <v>450</v>
      </c>
      <c r="G12" s="36">
        <v>45159</v>
      </c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</row>
    <row r="13" spans="1:249" s="6" customFormat="1" ht="63.75" customHeight="1" x14ac:dyDescent="0.2">
      <c r="A13" s="28" t="s">
        <v>170</v>
      </c>
      <c r="B13" s="13" t="s">
        <v>167</v>
      </c>
      <c r="C13" s="4">
        <v>15000</v>
      </c>
      <c r="D13" s="4">
        <v>5000</v>
      </c>
      <c r="E13" s="13" t="s">
        <v>168</v>
      </c>
      <c r="F13" s="3" t="s">
        <v>171</v>
      </c>
      <c r="G13" s="36">
        <v>44592</v>
      </c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</row>
    <row r="14" spans="1:249" s="6" customFormat="1" ht="81" customHeight="1" x14ac:dyDescent="0.25">
      <c r="A14" s="27" t="s">
        <v>192</v>
      </c>
      <c r="B14" s="13" t="s">
        <v>7</v>
      </c>
      <c r="C14" s="4">
        <v>15140</v>
      </c>
      <c r="D14" s="4">
        <v>3240</v>
      </c>
      <c r="E14" s="13" t="s">
        <v>180</v>
      </c>
      <c r="F14" s="3" t="s">
        <v>193</v>
      </c>
      <c r="G14" s="36">
        <v>44636</v>
      </c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</row>
    <row r="15" spans="1:249" s="37" customFormat="1" ht="61.5" customHeight="1" x14ac:dyDescent="0.2">
      <c r="A15" s="27" t="s">
        <v>209</v>
      </c>
      <c r="B15" s="13" t="s">
        <v>31</v>
      </c>
      <c r="C15" s="4">
        <v>15148.4</v>
      </c>
      <c r="D15" s="4">
        <v>8690.7900000000009</v>
      </c>
      <c r="E15" s="13" t="s">
        <v>10</v>
      </c>
      <c r="F15" s="3" t="s">
        <v>210</v>
      </c>
      <c r="G15" s="36">
        <v>44651</v>
      </c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</row>
    <row r="16" spans="1:249" s="37" customFormat="1" ht="80.25" customHeight="1" x14ac:dyDescent="0.2">
      <c r="A16" s="27" t="s">
        <v>166</v>
      </c>
      <c r="B16" s="13" t="s">
        <v>167</v>
      </c>
      <c r="C16" s="4">
        <v>15535.8</v>
      </c>
      <c r="D16" s="20">
        <v>5178.6000000000004</v>
      </c>
      <c r="E16" s="13" t="s">
        <v>168</v>
      </c>
      <c r="F16" s="3" t="s">
        <v>169</v>
      </c>
      <c r="G16" s="36">
        <v>44592</v>
      </c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</row>
    <row r="17" spans="1:249" s="6" customFormat="1" ht="70.5" customHeight="1" x14ac:dyDescent="0.25">
      <c r="A17" s="28" t="s">
        <v>130</v>
      </c>
      <c r="B17" s="28" t="s">
        <v>11</v>
      </c>
      <c r="C17" s="8">
        <v>16000</v>
      </c>
      <c r="D17" s="8">
        <v>16000</v>
      </c>
      <c r="E17" s="28" t="s">
        <v>10</v>
      </c>
      <c r="F17" s="7" t="s">
        <v>131</v>
      </c>
      <c r="G17" s="36">
        <v>44561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</row>
    <row r="18" spans="1:249" s="6" customFormat="1" ht="63.75" customHeight="1" x14ac:dyDescent="0.2">
      <c r="A18" s="19" t="s">
        <v>172</v>
      </c>
      <c r="B18" s="19" t="s">
        <v>167</v>
      </c>
      <c r="C18" s="71">
        <v>16056</v>
      </c>
      <c r="D18" s="71">
        <v>5352</v>
      </c>
      <c r="E18" s="19" t="s">
        <v>168</v>
      </c>
      <c r="F18" s="16" t="s">
        <v>173</v>
      </c>
      <c r="G18" s="21">
        <v>44592</v>
      </c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</row>
    <row r="19" spans="1:249" s="37" customFormat="1" ht="79.5" customHeight="1" x14ac:dyDescent="0.25">
      <c r="A19" s="27" t="s">
        <v>572</v>
      </c>
      <c r="B19" s="13" t="s">
        <v>7</v>
      </c>
      <c r="C19" s="4">
        <v>16312.68</v>
      </c>
      <c r="D19" s="4">
        <v>16312.68</v>
      </c>
      <c r="E19" s="13" t="s">
        <v>573</v>
      </c>
      <c r="F19" s="3" t="s">
        <v>574</v>
      </c>
      <c r="G19" s="36">
        <v>44651</v>
      </c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</row>
    <row r="20" spans="1:249" s="37" customFormat="1" ht="63.75" customHeight="1" x14ac:dyDescent="0.2">
      <c r="A20" s="27" t="s">
        <v>440</v>
      </c>
      <c r="B20" s="13" t="s">
        <v>7</v>
      </c>
      <c r="C20" s="4">
        <v>17135</v>
      </c>
      <c r="D20" s="4" t="s">
        <v>9</v>
      </c>
      <c r="E20" s="13" t="s">
        <v>87</v>
      </c>
      <c r="F20" s="3" t="s">
        <v>441</v>
      </c>
      <c r="G20" s="36">
        <v>45138</v>
      </c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</row>
    <row r="21" spans="1:249" s="39" customFormat="1" ht="76.5" x14ac:dyDescent="0.2">
      <c r="A21" s="27" t="s">
        <v>125</v>
      </c>
      <c r="B21" s="13" t="s">
        <v>7</v>
      </c>
      <c r="C21" s="4">
        <v>18580</v>
      </c>
      <c r="D21" s="4">
        <v>4645</v>
      </c>
      <c r="E21" s="13" t="s">
        <v>16</v>
      </c>
      <c r="F21" s="3" t="s">
        <v>126</v>
      </c>
      <c r="G21" s="36">
        <v>44550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</row>
    <row r="22" spans="1:249" s="39" customFormat="1" ht="76.5" x14ac:dyDescent="0.2">
      <c r="A22" s="44" t="s">
        <v>160</v>
      </c>
      <c r="B22" s="45" t="s">
        <v>161</v>
      </c>
      <c r="C22" s="15">
        <v>18900</v>
      </c>
      <c r="D22" s="15">
        <v>18900</v>
      </c>
      <c r="E22" s="45" t="s">
        <v>29</v>
      </c>
      <c r="F22" s="3" t="s">
        <v>162</v>
      </c>
      <c r="G22" s="36">
        <v>44592</v>
      </c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</row>
    <row r="23" spans="1:249" s="37" customFormat="1" ht="96" customHeight="1" x14ac:dyDescent="0.25">
      <c r="A23" s="27" t="s">
        <v>321</v>
      </c>
      <c r="B23" s="13" t="s">
        <v>7</v>
      </c>
      <c r="C23" s="4">
        <v>19250</v>
      </c>
      <c r="D23" s="4">
        <v>7770</v>
      </c>
      <c r="E23" s="13" t="s">
        <v>29</v>
      </c>
      <c r="F23" s="3" t="s">
        <v>322</v>
      </c>
      <c r="G23" s="36">
        <v>44742</v>
      </c>
    </row>
    <row r="24" spans="1:249" s="39" customFormat="1" ht="76.5" customHeight="1" x14ac:dyDescent="0.2">
      <c r="A24" s="27" t="s">
        <v>186</v>
      </c>
      <c r="B24" s="13" t="s">
        <v>7</v>
      </c>
      <c r="C24" s="4">
        <v>20000</v>
      </c>
      <c r="D24" s="4">
        <v>5000</v>
      </c>
      <c r="E24" s="13" t="s">
        <v>16</v>
      </c>
      <c r="F24" s="3" t="s">
        <v>187</v>
      </c>
      <c r="G24" s="36">
        <v>44620</v>
      </c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</row>
    <row r="25" spans="1:249" s="39" customFormat="1" ht="80.25" customHeight="1" x14ac:dyDescent="0.2">
      <c r="A25" s="49" t="s">
        <v>299</v>
      </c>
      <c r="B25" s="30" t="s">
        <v>11</v>
      </c>
      <c r="C25" s="4">
        <v>20000</v>
      </c>
      <c r="D25" s="4">
        <v>4048</v>
      </c>
      <c r="E25" s="13" t="s">
        <v>300</v>
      </c>
      <c r="F25" s="3" t="s">
        <v>301</v>
      </c>
      <c r="G25" s="36">
        <v>44700</v>
      </c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7"/>
      <c r="IN25" s="37"/>
      <c r="IO25" s="37"/>
    </row>
    <row r="26" spans="1:249" s="6" customFormat="1" ht="63.75" customHeight="1" x14ac:dyDescent="0.25">
      <c r="A26" s="28" t="s">
        <v>205</v>
      </c>
      <c r="B26" s="13" t="s">
        <v>11</v>
      </c>
      <c r="C26" s="4">
        <f>6490+6680+6893</f>
        <v>20063</v>
      </c>
      <c r="D26" s="4">
        <v>15181</v>
      </c>
      <c r="E26" s="13" t="s">
        <v>168</v>
      </c>
      <c r="F26" s="3" t="s">
        <v>206</v>
      </c>
      <c r="G26" s="36">
        <v>44651</v>
      </c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7"/>
      <c r="IN26" s="37"/>
      <c r="IO26" s="37"/>
    </row>
    <row r="27" spans="1:249" s="39" customFormat="1" ht="84.75" customHeight="1" x14ac:dyDescent="0.2">
      <c r="A27" s="27" t="s">
        <v>153</v>
      </c>
      <c r="B27" s="13" t="s">
        <v>11</v>
      </c>
      <c r="C27" s="4">
        <v>20075</v>
      </c>
      <c r="D27" s="4">
        <v>2500</v>
      </c>
      <c r="E27" s="13" t="s">
        <v>154</v>
      </c>
      <c r="F27" s="3" t="s">
        <v>155</v>
      </c>
      <c r="G27" s="36">
        <v>44592</v>
      </c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7"/>
      <c r="GY27" s="37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37"/>
      <c r="HO27" s="37"/>
      <c r="HP27" s="37"/>
      <c r="HQ27" s="37"/>
      <c r="HR27" s="37"/>
      <c r="HS27" s="37"/>
    </row>
    <row r="28" spans="1:249" s="37" customFormat="1" ht="63.75" customHeight="1" x14ac:dyDescent="0.2">
      <c r="A28" s="27" t="s">
        <v>443</v>
      </c>
      <c r="B28" s="13" t="s">
        <v>31</v>
      </c>
      <c r="C28" s="4">
        <v>20706</v>
      </c>
      <c r="D28" s="4">
        <v>6902</v>
      </c>
      <c r="E28" s="13" t="s">
        <v>444</v>
      </c>
      <c r="F28" s="3" t="s">
        <v>445</v>
      </c>
      <c r="G28" s="36">
        <v>45156</v>
      </c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  <c r="IK28" s="39"/>
      <c r="IL28" s="39"/>
      <c r="IM28" s="39"/>
      <c r="IN28" s="39"/>
      <c r="IO28" s="39"/>
    </row>
    <row r="29" spans="1:249" s="6" customFormat="1" ht="63.75" customHeight="1" x14ac:dyDescent="0.25">
      <c r="A29" s="27" t="s">
        <v>389</v>
      </c>
      <c r="B29" s="13" t="s">
        <v>7</v>
      </c>
      <c r="C29" s="4">
        <v>21292.5</v>
      </c>
      <c r="D29" s="4">
        <v>7097.5</v>
      </c>
      <c r="E29" s="13" t="s">
        <v>390</v>
      </c>
      <c r="F29" s="3" t="s">
        <v>391</v>
      </c>
      <c r="G29" s="36">
        <v>44985</v>
      </c>
      <c r="HT29" s="37"/>
      <c r="HU29" s="37"/>
      <c r="HV29" s="37"/>
      <c r="HW29" s="37"/>
      <c r="HX29" s="37"/>
      <c r="HY29" s="37"/>
      <c r="HZ29" s="37"/>
      <c r="IA29" s="37"/>
      <c r="IB29" s="37"/>
      <c r="IC29" s="37"/>
      <c r="ID29" s="37"/>
      <c r="IE29" s="37"/>
      <c r="IF29" s="37"/>
      <c r="IG29" s="37"/>
      <c r="IH29" s="37"/>
      <c r="II29" s="37"/>
      <c r="IJ29" s="37"/>
      <c r="IK29" s="37"/>
      <c r="IL29" s="37"/>
      <c r="IM29" s="37"/>
      <c r="IN29" s="37"/>
      <c r="IO29" s="37"/>
    </row>
    <row r="30" spans="1:249" s="6" customFormat="1" ht="85.5" customHeight="1" x14ac:dyDescent="0.25">
      <c r="A30" s="27" t="s">
        <v>277</v>
      </c>
      <c r="B30" s="13" t="s">
        <v>7</v>
      </c>
      <c r="C30" s="4">
        <v>21657</v>
      </c>
      <c r="D30" s="4">
        <v>21657</v>
      </c>
      <c r="E30" s="13" t="s">
        <v>10</v>
      </c>
      <c r="F30" s="3" t="s">
        <v>278</v>
      </c>
      <c r="G30" s="36">
        <v>44651</v>
      </c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7"/>
      <c r="HU30" s="37"/>
      <c r="HV30" s="37"/>
      <c r="HW30" s="37"/>
      <c r="HX30" s="37"/>
      <c r="HY30" s="37"/>
      <c r="HZ30" s="37"/>
      <c r="IA30" s="37"/>
      <c r="IB30" s="37"/>
      <c r="IC30" s="37"/>
      <c r="ID30" s="37"/>
      <c r="IE30" s="37"/>
      <c r="IF30" s="37"/>
      <c r="IG30" s="37"/>
      <c r="IH30" s="37"/>
      <c r="II30" s="37"/>
      <c r="IJ30" s="37"/>
      <c r="IK30" s="37"/>
      <c r="IL30" s="37"/>
      <c r="IM30" s="37"/>
      <c r="IN30" s="37"/>
      <c r="IO30" s="37"/>
    </row>
    <row r="31" spans="1:249" s="6" customFormat="1" ht="63.75" customHeight="1" x14ac:dyDescent="0.25">
      <c r="A31" s="27" t="s">
        <v>274</v>
      </c>
      <c r="B31" s="13" t="s">
        <v>7</v>
      </c>
      <c r="C31" s="4">
        <v>22653</v>
      </c>
      <c r="D31" s="4">
        <v>7500</v>
      </c>
      <c r="E31" s="13" t="s">
        <v>275</v>
      </c>
      <c r="F31" s="3" t="s">
        <v>276</v>
      </c>
      <c r="G31" s="36">
        <v>44651</v>
      </c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T31" s="37"/>
      <c r="HU31" s="37"/>
      <c r="HV31" s="37"/>
      <c r="HW31" s="37"/>
      <c r="HX31" s="37"/>
      <c r="HY31" s="37"/>
      <c r="HZ31" s="37"/>
      <c r="IA31" s="37"/>
      <c r="IB31" s="37"/>
      <c r="IC31" s="37"/>
      <c r="ID31" s="37"/>
      <c r="IE31" s="37"/>
      <c r="IF31" s="37"/>
      <c r="IG31" s="37"/>
      <c r="IH31" s="37"/>
      <c r="II31" s="37"/>
      <c r="IJ31" s="37"/>
      <c r="IK31" s="37"/>
      <c r="IL31" s="37"/>
      <c r="IM31" s="37"/>
      <c r="IN31" s="37"/>
      <c r="IO31" s="37"/>
    </row>
    <row r="32" spans="1:249" s="6" customFormat="1" ht="63.75" customHeight="1" x14ac:dyDescent="0.25">
      <c r="A32" s="13" t="s">
        <v>214</v>
      </c>
      <c r="B32" s="13" t="s">
        <v>95</v>
      </c>
      <c r="C32" s="4">
        <v>22846.400000000001</v>
      </c>
      <c r="D32" s="4">
        <v>5366.6</v>
      </c>
      <c r="E32" s="13" t="s">
        <v>215</v>
      </c>
      <c r="F32" s="3" t="s">
        <v>216</v>
      </c>
      <c r="G32" s="36">
        <v>44651</v>
      </c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</row>
    <row r="33" spans="1:249" s="6" customFormat="1" ht="63.75" customHeight="1" x14ac:dyDescent="0.25">
      <c r="A33" s="27" t="s">
        <v>144</v>
      </c>
      <c r="B33" s="13" t="s">
        <v>145</v>
      </c>
      <c r="C33" s="4">
        <v>24000</v>
      </c>
      <c r="D33" s="4">
        <v>6000</v>
      </c>
      <c r="E33" s="13" t="s">
        <v>146</v>
      </c>
      <c r="F33" s="3" t="s">
        <v>147</v>
      </c>
      <c r="G33" s="36">
        <v>44562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</row>
    <row r="34" spans="1:249" s="6" customFormat="1" ht="63.75" customHeight="1" x14ac:dyDescent="0.25">
      <c r="A34" s="28" t="s">
        <v>13</v>
      </c>
      <c r="B34" s="28" t="s">
        <v>11</v>
      </c>
      <c r="C34" s="8">
        <v>24755</v>
      </c>
      <c r="D34" s="8">
        <v>4482.5600000000004</v>
      </c>
      <c r="E34" s="28" t="s">
        <v>14</v>
      </c>
      <c r="F34" s="7" t="s">
        <v>15</v>
      </c>
      <c r="G34" s="36">
        <v>44290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</row>
    <row r="35" spans="1:249" s="39" customFormat="1" ht="39" customHeight="1" x14ac:dyDescent="0.2">
      <c r="A35" s="27" t="s">
        <v>577</v>
      </c>
      <c r="B35" s="13" t="s">
        <v>31</v>
      </c>
      <c r="C35" s="4">
        <v>24995</v>
      </c>
      <c r="D35" s="4" t="s">
        <v>463</v>
      </c>
      <c r="E35" s="13" t="s">
        <v>76</v>
      </c>
      <c r="F35" s="3" t="s">
        <v>578</v>
      </c>
      <c r="G35" s="36">
        <v>44742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</row>
    <row r="36" spans="1:249" s="39" customFormat="1" ht="81.75" customHeight="1" x14ac:dyDescent="0.2">
      <c r="A36" s="27" t="s">
        <v>291</v>
      </c>
      <c r="B36" s="13" t="s">
        <v>7</v>
      </c>
      <c r="C36" s="4">
        <v>25380</v>
      </c>
      <c r="D36" s="4">
        <v>16780</v>
      </c>
      <c r="E36" s="13" t="s">
        <v>292</v>
      </c>
      <c r="F36" s="3" t="s">
        <v>293</v>
      </c>
      <c r="G36" s="36">
        <v>44681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40"/>
      <c r="HC36" s="40"/>
      <c r="HD36" s="40"/>
      <c r="HE36" s="40"/>
      <c r="HF36" s="40"/>
      <c r="HG36" s="40"/>
      <c r="HH36" s="40"/>
      <c r="HI36" s="40"/>
      <c r="HJ36" s="40"/>
      <c r="HK36" s="40"/>
      <c r="HL36" s="40"/>
      <c r="HM36" s="40"/>
      <c r="HN36" s="40"/>
      <c r="HO36" s="40"/>
      <c r="HP36" s="40"/>
      <c r="HQ36" s="40"/>
      <c r="HR36" s="40"/>
      <c r="HS36" s="40"/>
      <c r="HT36" s="37"/>
      <c r="HU36" s="37"/>
      <c r="HV36" s="37"/>
      <c r="HW36" s="37"/>
      <c r="HX36" s="37"/>
      <c r="HY36" s="37"/>
      <c r="HZ36" s="37"/>
      <c r="IA36" s="37"/>
      <c r="IB36" s="37"/>
      <c r="IC36" s="37"/>
      <c r="ID36" s="37"/>
      <c r="IE36" s="37"/>
      <c r="IF36" s="37"/>
      <c r="IG36" s="37"/>
      <c r="IH36" s="37"/>
      <c r="II36" s="37"/>
      <c r="IJ36" s="37"/>
      <c r="IK36" s="37"/>
      <c r="IL36" s="37"/>
      <c r="IM36" s="37"/>
      <c r="IN36" s="37"/>
      <c r="IO36" s="37"/>
    </row>
    <row r="37" spans="1:249" s="39" customFormat="1" ht="60.75" customHeight="1" x14ac:dyDescent="0.2">
      <c r="A37" s="27" t="s">
        <v>198</v>
      </c>
      <c r="B37" s="13" t="s">
        <v>199</v>
      </c>
      <c r="C37" s="4">
        <v>25800</v>
      </c>
      <c r="D37" s="4">
        <v>5890</v>
      </c>
      <c r="E37" s="13" t="s">
        <v>10</v>
      </c>
      <c r="F37" s="3" t="s">
        <v>200</v>
      </c>
      <c r="G37" s="36">
        <v>44642</v>
      </c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  <c r="FX37" s="37"/>
      <c r="FY37" s="37"/>
      <c r="FZ37" s="37"/>
      <c r="GA37" s="37"/>
      <c r="GB37" s="37"/>
      <c r="GC37" s="37"/>
      <c r="GD37" s="37"/>
      <c r="GE37" s="37"/>
      <c r="GF37" s="37"/>
      <c r="GG37" s="37"/>
      <c r="GH37" s="37"/>
      <c r="GI37" s="37"/>
      <c r="GJ37" s="37"/>
      <c r="GK37" s="37"/>
      <c r="GL37" s="37"/>
      <c r="GM37" s="37"/>
      <c r="GN37" s="37"/>
      <c r="GO37" s="37"/>
      <c r="GP37" s="37"/>
      <c r="GQ37" s="37"/>
      <c r="GR37" s="37"/>
      <c r="GS37" s="37"/>
      <c r="GT37" s="37"/>
      <c r="GU37" s="37"/>
      <c r="GV37" s="37"/>
      <c r="GW37" s="37"/>
      <c r="GX37" s="37"/>
      <c r="GY37" s="37"/>
      <c r="GZ37" s="37"/>
      <c r="HA37" s="37"/>
      <c r="HB37" s="37"/>
      <c r="HC37" s="37"/>
      <c r="HD37" s="37"/>
      <c r="HE37" s="37"/>
      <c r="HF37" s="37"/>
      <c r="HG37" s="37"/>
      <c r="HH37" s="37"/>
      <c r="HI37" s="37"/>
      <c r="HJ37" s="37"/>
      <c r="HK37" s="37"/>
      <c r="HL37" s="37"/>
      <c r="HM37" s="37"/>
      <c r="HN37" s="6"/>
      <c r="HO37" s="6"/>
      <c r="HP37" s="6"/>
      <c r="HQ37" s="6"/>
      <c r="HR37" s="6"/>
      <c r="HS37" s="6"/>
      <c r="HT37" s="37"/>
      <c r="HU37" s="37"/>
      <c r="HV37" s="37"/>
      <c r="HW37" s="37"/>
      <c r="HX37" s="37"/>
      <c r="HY37" s="37"/>
      <c r="HZ37" s="37"/>
      <c r="IA37" s="37"/>
      <c r="IB37" s="37"/>
      <c r="IC37" s="37"/>
      <c r="ID37" s="37"/>
      <c r="IE37" s="37"/>
      <c r="IF37" s="37"/>
      <c r="IG37" s="37"/>
      <c r="IH37" s="37"/>
      <c r="II37" s="37"/>
      <c r="IJ37" s="37"/>
      <c r="IK37" s="37"/>
      <c r="IL37" s="37"/>
      <c r="IM37" s="37"/>
      <c r="IN37" s="37"/>
      <c r="IO37" s="37"/>
    </row>
    <row r="38" spans="1:249" s="39" customFormat="1" ht="108.75" customHeight="1" x14ac:dyDescent="0.2">
      <c r="A38" s="27" t="s">
        <v>543</v>
      </c>
      <c r="B38" s="13" t="s">
        <v>7</v>
      </c>
      <c r="C38" s="4">
        <v>26745.5</v>
      </c>
      <c r="D38" s="4">
        <v>26745.5</v>
      </c>
      <c r="E38" s="13" t="s">
        <v>26</v>
      </c>
      <c r="F38" s="3" t="s">
        <v>544</v>
      </c>
      <c r="G38" s="36" t="s">
        <v>545</v>
      </c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  <c r="FX38" s="37"/>
      <c r="FY38" s="37"/>
      <c r="FZ38" s="37"/>
      <c r="GA38" s="37"/>
      <c r="GB38" s="37"/>
      <c r="GC38" s="37"/>
      <c r="GD38" s="37"/>
      <c r="GE38" s="37"/>
      <c r="GF38" s="37"/>
      <c r="GG38" s="37"/>
      <c r="GH38" s="37"/>
      <c r="GI38" s="37"/>
      <c r="GJ38" s="37"/>
      <c r="GK38" s="37"/>
      <c r="GL38" s="37"/>
      <c r="GM38" s="37"/>
      <c r="GN38" s="37"/>
      <c r="GO38" s="37"/>
      <c r="GP38" s="37"/>
      <c r="GQ38" s="37"/>
      <c r="GR38" s="37"/>
      <c r="GS38" s="37"/>
      <c r="GT38" s="37"/>
      <c r="GU38" s="37"/>
      <c r="GV38" s="37"/>
      <c r="GW38" s="37"/>
      <c r="GX38" s="37"/>
      <c r="GY38" s="37"/>
      <c r="GZ38" s="37"/>
      <c r="HA38" s="37"/>
      <c r="HB38" s="37"/>
      <c r="HC38" s="37"/>
      <c r="HD38" s="37"/>
      <c r="HE38" s="37"/>
      <c r="HF38" s="37"/>
      <c r="HG38" s="37"/>
      <c r="HH38" s="37"/>
      <c r="HI38" s="37"/>
      <c r="HJ38" s="37"/>
      <c r="HK38" s="37"/>
      <c r="HL38" s="37"/>
      <c r="HM38" s="37"/>
      <c r="HN38" s="37"/>
      <c r="HO38" s="37"/>
      <c r="HP38" s="37"/>
      <c r="HQ38" s="37"/>
      <c r="HR38" s="37"/>
      <c r="HS38" s="3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  <c r="IF38" s="57"/>
      <c r="IG38" s="57"/>
      <c r="IH38" s="57"/>
      <c r="II38" s="57"/>
      <c r="IJ38" s="57"/>
      <c r="IK38" s="57"/>
      <c r="IL38" s="57"/>
      <c r="IM38" s="57"/>
      <c r="IN38" s="57"/>
      <c r="IO38" s="57"/>
    </row>
    <row r="39" spans="1:249" s="39" customFormat="1" ht="76.5" x14ac:dyDescent="0.2">
      <c r="A39" s="27" t="s">
        <v>534</v>
      </c>
      <c r="B39" s="13" t="s">
        <v>518</v>
      </c>
      <c r="C39" s="4">
        <f>23801.4+3024</f>
        <v>26825.4</v>
      </c>
      <c r="D39" s="4">
        <v>0</v>
      </c>
      <c r="E39" s="13" t="s">
        <v>535</v>
      </c>
      <c r="F39" s="3" t="s">
        <v>536</v>
      </c>
      <c r="G39" s="36">
        <v>47960</v>
      </c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  <c r="FJ39" s="37"/>
      <c r="FK39" s="37"/>
      <c r="FL39" s="37"/>
      <c r="FM39" s="37"/>
      <c r="FN39" s="37"/>
      <c r="FO39" s="37"/>
      <c r="FP39" s="37"/>
      <c r="FQ39" s="37"/>
      <c r="FR39" s="37"/>
      <c r="FS39" s="37"/>
      <c r="FT39" s="37"/>
      <c r="FU39" s="37"/>
      <c r="FV39" s="37"/>
      <c r="FW39" s="37"/>
      <c r="FX39" s="37"/>
      <c r="FY39" s="37"/>
      <c r="FZ39" s="37"/>
      <c r="GA39" s="37"/>
      <c r="GB39" s="37"/>
      <c r="GC39" s="37"/>
      <c r="GD39" s="37"/>
      <c r="GE39" s="37"/>
      <c r="GF39" s="37"/>
      <c r="GG39" s="37"/>
      <c r="GH39" s="37"/>
      <c r="GI39" s="37"/>
      <c r="GJ39" s="37"/>
      <c r="GK39" s="37"/>
      <c r="GL39" s="37"/>
      <c r="GM39" s="37"/>
      <c r="GN39" s="37"/>
      <c r="GO39" s="37"/>
      <c r="GP39" s="37"/>
      <c r="GQ39" s="37"/>
      <c r="GR39" s="37"/>
      <c r="GS39" s="37"/>
      <c r="GT39" s="37"/>
      <c r="GU39" s="37"/>
      <c r="GV39" s="37"/>
      <c r="GW39" s="37"/>
      <c r="GX39" s="37"/>
      <c r="GY39" s="37"/>
      <c r="GZ39" s="37"/>
      <c r="HA39" s="37"/>
      <c r="HB39" s="37"/>
      <c r="HC39" s="37"/>
      <c r="HD39" s="37"/>
      <c r="HE39" s="37"/>
      <c r="HF39" s="37"/>
      <c r="HG39" s="37"/>
      <c r="HH39" s="37"/>
      <c r="HI39" s="37"/>
      <c r="HJ39" s="37"/>
      <c r="HK39" s="37"/>
      <c r="HL39" s="37"/>
      <c r="HM39" s="37"/>
      <c r="HN39" s="6"/>
      <c r="HO39" s="6"/>
      <c r="HP39" s="6"/>
      <c r="HQ39" s="6"/>
      <c r="HR39" s="6"/>
      <c r="HS39" s="6"/>
      <c r="HT39" s="38"/>
      <c r="HU39" s="38"/>
      <c r="HV39" s="38"/>
      <c r="HW39" s="38"/>
      <c r="HX39" s="38"/>
      <c r="HY39" s="38"/>
      <c r="HZ39" s="38"/>
      <c r="IA39" s="38"/>
      <c r="IB39" s="38"/>
      <c r="IC39" s="38"/>
      <c r="ID39" s="38"/>
      <c r="IE39" s="38"/>
      <c r="IF39" s="38"/>
      <c r="IG39" s="38"/>
      <c r="IH39" s="38"/>
      <c r="II39" s="38"/>
      <c r="IJ39" s="38"/>
      <c r="IK39" s="38"/>
      <c r="IL39" s="38"/>
      <c r="IM39" s="38"/>
      <c r="IN39" s="38"/>
      <c r="IO39" s="38"/>
    </row>
    <row r="40" spans="1:249" s="40" customFormat="1" ht="105" customHeight="1" x14ac:dyDescent="0.2">
      <c r="A40" s="27" t="s">
        <v>380</v>
      </c>
      <c r="B40" s="13" t="s">
        <v>381</v>
      </c>
      <c r="C40" s="4">
        <v>27477</v>
      </c>
      <c r="D40" s="4" t="s">
        <v>382</v>
      </c>
      <c r="E40" s="13" t="s">
        <v>383</v>
      </c>
      <c r="F40" s="3" t="s">
        <v>384</v>
      </c>
      <c r="G40" s="36">
        <v>44927</v>
      </c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37"/>
      <c r="EO40" s="37"/>
      <c r="EP40" s="37"/>
      <c r="EQ40" s="37"/>
      <c r="ER40" s="37"/>
      <c r="ES40" s="37"/>
      <c r="ET40" s="37"/>
      <c r="EU40" s="37"/>
      <c r="EV40" s="37"/>
      <c r="EW40" s="37"/>
      <c r="EX40" s="37"/>
      <c r="EY40" s="37"/>
      <c r="EZ40" s="37"/>
      <c r="FA40" s="37"/>
      <c r="FB40" s="37"/>
      <c r="FC40" s="37"/>
      <c r="FD40" s="37"/>
      <c r="FE40" s="37"/>
      <c r="FF40" s="37"/>
      <c r="FG40" s="37"/>
      <c r="FH40" s="37"/>
      <c r="FI40" s="37"/>
      <c r="FJ40" s="37"/>
      <c r="FK40" s="37"/>
      <c r="FL40" s="37"/>
      <c r="FM40" s="37"/>
      <c r="FN40" s="37"/>
      <c r="FO40" s="37"/>
      <c r="FP40" s="37"/>
      <c r="FQ40" s="37"/>
      <c r="FR40" s="37"/>
      <c r="FS40" s="37"/>
      <c r="FT40" s="37"/>
      <c r="FU40" s="37"/>
      <c r="FV40" s="37"/>
      <c r="FW40" s="37"/>
      <c r="FX40" s="37"/>
      <c r="FY40" s="37"/>
      <c r="FZ40" s="37"/>
      <c r="GA40" s="37"/>
      <c r="GB40" s="37"/>
      <c r="GC40" s="37"/>
      <c r="GD40" s="37"/>
      <c r="GE40" s="37"/>
      <c r="GF40" s="37"/>
      <c r="GG40" s="37"/>
      <c r="GH40" s="37"/>
      <c r="GI40" s="37"/>
      <c r="GJ40" s="37"/>
      <c r="GK40" s="37"/>
      <c r="GL40" s="37"/>
      <c r="GM40" s="37"/>
      <c r="GN40" s="37"/>
      <c r="GO40" s="37"/>
      <c r="GP40" s="37"/>
      <c r="GQ40" s="37"/>
      <c r="GR40" s="37"/>
      <c r="GS40" s="37"/>
      <c r="GT40" s="37"/>
      <c r="GU40" s="37"/>
      <c r="GV40" s="37"/>
      <c r="GW40" s="37"/>
      <c r="GX40" s="37"/>
      <c r="GY40" s="37"/>
      <c r="GZ40" s="37"/>
      <c r="HA40" s="37"/>
      <c r="HB40" s="37"/>
      <c r="HC40" s="37"/>
      <c r="HD40" s="37"/>
      <c r="HE40" s="37"/>
      <c r="HF40" s="37"/>
      <c r="HG40" s="37"/>
      <c r="HH40" s="37"/>
      <c r="HI40" s="37"/>
      <c r="HJ40" s="37"/>
      <c r="HK40" s="37"/>
      <c r="HL40" s="37"/>
      <c r="HM40" s="37"/>
      <c r="HN40" s="6"/>
      <c r="HO40" s="6"/>
      <c r="HP40" s="6"/>
      <c r="HQ40" s="6"/>
      <c r="HR40" s="6"/>
      <c r="HS40" s="6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  <c r="IJ40" s="39"/>
      <c r="IK40" s="39"/>
      <c r="IL40" s="39"/>
      <c r="IM40" s="39"/>
      <c r="IN40" s="39"/>
      <c r="IO40" s="39"/>
    </row>
    <row r="41" spans="1:249" s="39" customFormat="1" ht="38.25" x14ac:dyDescent="0.2">
      <c r="A41" s="27" t="s">
        <v>473</v>
      </c>
      <c r="B41" s="13" t="s">
        <v>31</v>
      </c>
      <c r="C41" s="4">
        <v>29189.54</v>
      </c>
      <c r="D41" s="4" t="s">
        <v>474</v>
      </c>
      <c r="E41" s="13" t="s">
        <v>275</v>
      </c>
      <c r="F41" s="3" t="s">
        <v>475</v>
      </c>
      <c r="G41" s="36">
        <v>45260</v>
      </c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37"/>
      <c r="FH41" s="37"/>
      <c r="FI41" s="37"/>
      <c r="FJ41" s="37"/>
      <c r="FK41" s="37"/>
      <c r="FL41" s="37"/>
      <c r="FM41" s="37"/>
      <c r="FN41" s="37"/>
      <c r="FO41" s="37"/>
      <c r="FP41" s="37"/>
      <c r="FQ41" s="37"/>
      <c r="FR41" s="37"/>
      <c r="FS41" s="37"/>
      <c r="FT41" s="37"/>
      <c r="FU41" s="37"/>
      <c r="FV41" s="37"/>
      <c r="FW41" s="37"/>
      <c r="FX41" s="37"/>
      <c r="FY41" s="37"/>
      <c r="FZ41" s="37"/>
      <c r="GA41" s="37"/>
      <c r="GB41" s="37"/>
      <c r="GC41" s="37"/>
      <c r="GD41" s="37"/>
      <c r="GE41" s="37"/>
      <c r="GF41" s="37"/>
      <c r="GG41" s="37"/>
      <c r="GH41" s="37"/>
      <c r="GI41" s="37"/>
      <c r="GJ41" s="37"/>
      <c r="GK41" s="37"/>
      <c r="GL41" s="37"/>
      <c r="GM41" s="37"/>
      <c r="GN41" s="37"/>
      <c r="GO41" s="37"/>
      <c r="GP41" s="37"/>
      <c r="GQ41" s="37"/>
      <c r="GR41" s="37"/>
      <c r="GS41" s="37"/>
      <c r="GT41" s="37"/>
      <c r="GU41" s="37"/>
      <c r="GV41" s="37"/>
      <c r="GW41" s="37"/>
      <c r="GX41" s="37"/>
      <c r="GY41" s="37"/>
      <c r="GZ41" s="37"/>
      <c r="HA41" s="37"/>
      <c r="HB41" s="37"/>
      <c r="HC41" s="37"/>
      <c r="HD41" s="37"/>
      <c r="HE41" s="37"/>
      <c r="HF41" s="37"/>
      <c r="HG41" s="37"/>
      <c r="HH41" s="37"/>
      <c r="HI41" s="37"/>
      <c r="HJ41" s="37"/>
      <c r="HK41" s="37"/>
      <c r="HL41" s="37"/>
      <c r="HM41" s="37"/>
      <c r="HN41" s="37"/>
      <c r="HO41" s="37"/>
      <c r="HP41" s="37"/>
      <c r="HQ41" s="37"/>
      <c r="HR41" s="37"/>
      <c r="HS41" s="37"/>
      <c r="HT41" s="38"/>
      <c r="HU41" s="38"/>
      <c r="HV41" s="38"/>
      <c r="HW41" s="38"/>
      <c r="HX41" s="38"/>
      <c r="HY41" s="38"/>
      <c r="HZ41" s="38"/>
      <c r="IA41" s="38"/>
      <c r="IB41" s="38"/>
      <c r="IC41" s="38"/>
      <c r="ID41" s="38"/>
      <c r="IE41" s="38"/>
      <c r="IF41" s="38"/>
      <c r="IG41" s="38"/>
      <c r="IH41" s="38"/>
      <c r="II41" s="38"/>
      <c r="IJ41" s="38"/>
      <c r="IK41" s="38"/>
      <c r="IL41" s="38"/>
      <c r="IM41" s="38"/>
      <c r="IN41" s="38"/>
      <c r="IO41" s="38"/>
    </row>
    <row r="42" spans="1:249" s="39" customFormat="1" ht="63.75" x14ac:dyDescent="0.2">
      <c r="A42" s="27" t="s">
        <v>340</v>
      </c>
      <c r="B42" s="13" t="s">
        <v>11</v>
      </c>
      <c r="C42" s="4">
        <f>25200+968.37+3282.01</f>
        <v>29450.379999999997</v>
      </c>
      <c r="D42" s="4">
        <v>5619.14</v>
      </c>
      <c r="E42" s="13" t="s">
        <v>10</v>
      </c>
      <c r="F42" s="3" t="s">
        <v>341</v>
      </c>
      <c r="G42" s="36">
        <v>44804</v>
      </c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  <c r="FX42" s="38"/>
      <c r="FY42" s="38"/>
      <c r="FZ42" s="38"/>
      <c r="GA42" s="38"/>
      <c r="GB42" s="38"/>
      <c r="GC42" s="38"/>
      <c r="GD42" s="38"/>
      <c r="GE42" s="38"/>
      <c r="GF42" s="38"/>
      <c r="GG42" s="38"/>
      <c r="GH42" s="38"/>
      <c r="GI42" s="38"/>
      <c r="GJ42" s="38"/>
      <c r="GK42" s="38"/>
      <c r="GL42" s="38"/>
      <c r="GM42" s="38"/>
      <c r="GN42" s="38"/>
      <c r="GO42" s="38"/>
      <c r="GP42" s="38"/>
      <c r="GQ42" s="38"/>
      <c r="GR42" s="38"/>
      <c r="GS42" s="38"/>
      <c r="GT42" s="38"/>
      <c r="GU42" s="38"/>
      <c r="GV42" s="38"/>
      <c r="GW42" s="38"/>
      <c r="GX42" s="38"/>
      <c r="GY42" s="38"/>
      <c r="GZ42" s="38"/>
      <c r="HA42" s="38"/>
      <c r="HB42" s="38"/>
      <c r="HC42" s="38"/>
      <c r="HD42" s="38"/>
      <c r="HE42" s="38"/>
      <c r="HF42" s="38"/>
      <c r="HG42" s="38"/>
      <c r="HH42" s="38"/>
      <c r="HI42" s="38"/>
      <c r="HJ42" s="38"/>
      <c r="HK42" s="38"/>
      <c r="HL42" s="38"/>
      <c r="HM42" s="38"/>
      <c r="HN42" s="38"/>
      <c r="HO42" s="38"/>
      <c r="HP42" s="38"/>
      <c r="HQ42" s="38"/>
      <c r="HR42" s="38"/>
      <c r="HS42" s="38"/>
      <c r="HT42" s="37"/>
      <c r="HU42" s="37"/>
      <c r="HV42" s="37"/>
      <c r="HW42" s="37"/>
      <c r="HX42" s="37"/>
      <c r="HY42" s="37"/>
      <c r="HZ42" s="37"/>
      <c r="IA42" s="37"/>
      <c r="IB42" s="37"/>
      <c r="IC42" s="37"/>
      <c r="ID42" s="37"/>
      <c r="IE42" s="37"/>
      <c r="IF42" s="37"/>
      <c r="IG42" s="37"/>
      <c r="IH42" s="37"/>
      <c r="II42" s="37"/>
      <c r="IJ42" s="37"/>
      <c r="IK42" s="37"/>
      <c r="IL42" s="37"/>
      <c r="IM42" s="37"/>
      <c r="IN42" s="37"/>
      <c r="IO42" s="37"/>
    </row>
    <row r="43" spans="1:249" s="39" customFormat="1" ht="76.5" x14ac:dyDescent="0.2">
      <c r="A43" s="27" t="s">
        <v>546</v>
      </c>
      <c r="B43" s="13" t="s">
        <v>11</v>
      </c>
      <c r="C43" s="4">
        <v>29920</v>
      </c>
      <c r="D43" s="4">
        <v>0</v>
      </c>
      <c r="E43" s="24" t="s">
        <v>547</v>
      </c>
      <c r="F43" s="3" t="s">
        <v>548</v>
      </c>
      <c r="G43" s="36" t="s">
        <v>549</v>
      </c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  <c r="FG43" s="37"/>
      <c r="FH43" s="37"/>
      <c r="FI43" s="37"/>
      <c r="FJ43" s="37"/>
      <c r="FK43" s="37"/>
      <c r="FL43" s="37"/>
      <c r="FM43" s="37"/>
      <c r="FN43" s="37"/>
      <c r="FO43" s="37"/>
      <c r="FP43" s="37"/>
      <c r="FQ43" s="37"/>
      <c r="FR43" s="37"/>
      <c r="FS43" s="37"/>
      <c r="FT43" s="37"/>
      <c r="FU43" s="37"/>
      <c r="FV43" s="37"/>
      <c r="FW43" s="37"/>
      <c r="FX43" s="37"/>
      <c r="FY43" s="37"/>
      <c r="FZ43" s="37"/>
      <c r="GA43" s="37"/>
      <c r="GB43" s="37"/>
      <c r="GC43" s="37"/>
      <c r="GD43" s="37"/>
      <c r="GE43" s="37"/>
      <c r="GF43" s="37"/>
      <c r="GG43" s="37"/>
      <c r="GH43" s="37"/>
      <c r="GI43" s="37"/>
      <c r="GJ43" s="37"/>
      <c r="GK43" s="37"/>
      <c r="GL43" s="37"/>
      <c r="GM43" s="37"/>
      <c r="GN43" s="37"/>
      <c r="GO43" s="37"/>
      <c r="GP43" s="37"/>
      <c r="GQ43" s="37"/>
      <c r="GR43" s="37"/>
      <c r="GS43" s="37"/>
      <c r="GT43" s="37"/>
      <c r="GU43" s="37"/>
      <c r="GV43" s="37"/>
      <c r="GW43" s="37"/>
      <c r="GX43" s="37"/>
      <c r="GY43" s="37"/>
      <c r="GZ43" s="37"/>
      <c r="HA43" s="37"/>
      <c r="HB43" s="37"/>
      <c r="HC43" s="37"/>
      <c r="HD43" s="37"/>
      <c r="HE43" s="37"/>
      <c r="HF43" s="37"/>
      <c r="HG43" s="37"/>
      <c r="HH43" s="37"/>
      <c r="HI43" s="37"/>
      <c r="HJ43" s="37"/>
      <c r="HK43" s="37"/>
      <c r="HL43" s="37"/>
      <c r="HM43" s="37"/>
      <c r="HN43" s="37"/>
      <c r="HO43" s="37"/>
      <c r="HP43" s="37"/>
      <c r="HQ43" s="37"/>
      <c r="HR43" s="37"/>
      <c r="HS43" s="37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  <c r="IH43" s="38"/>
      <c r="II43" s="38"/>
      <c r="IJ43" s="38"/>
      <c r="IK43" s="38"/>
      <c r="IL43" s="38"/>
      <c r="IM43" s="38"/>
      <c r="IN43" s="38"/>
      <c r="IO43" s="38"/>
    </row>
    <row r="44" spans="1:249" s="6" customFormat="1" ht="63.75" customHeight="1" x14ac:dyDescent="0.25">
      <c r="A44" s="27" t="s">
        <v>478</v>
      </c>
      <c r="B44" s="13" t="s">
        <v>7</v>
      </c>
      <c r="C44" s="15">
        <v>30000</v>
      </c>
      <c r="D44" s="15">
        <v>9000</v>
      </c>
      <c r="E44" s="45" t="s">
        <v>16</v>
      </c>
      <c r="F44" s="3" t="s">
        <v>479</v>
      </c>
      <c r="G44" s="36">
        <v>45291</v>
      </c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38"/>
      <c r="HD44" s="38"/>
      <c r="HE44" s="38"/>
      <c r="HF44" s="38"/>
      <c r="HG44" s="38"/>
      <c r="HH44" s="38"/>
      <c r="HI44" s="38"/>
      <c r="HJ44" s="38"/>
      <c r="HK44" s="38"/>
      <c r="HL44" s="38"/>
      <c r="HM44" s="38"/>
      <c r="HN44" s="38"/>
      <c r="HO44" s="38"/>
      <c r="HP44" s="38"/>
      <c r="HQ44" s="38"/>
      <c r="HR44" s="38"/>
      <c r="HS44" s="38"/>
      <c r="HT44" s="38"/>
      <c r="HU44" s="38"/>
      <c r="HV44" s="38"/>
      <c r="HW44" s="38"/>
      <c r="HX44" s="38"/>
      <c r="HY44" s="38"/>
      <c r="HZ44" s="38"/>
      <c r="IA44" s="38"/>
      <c r="IB44" s="38"/>
      <c r="IC44" s="38"/>
      <c r="ID44" s="38"/>
      <c r="IE44" s="38"/>
      <c r="IF44" s="38"/>
      <c r="IG44" s="38"/>
      <c r="IH44" s="38"/>
      <c r="II44" s="38"/>
      <c r="IJ44" s="38"/>
      <c r="IK44" s="38"/>
      <c r="IL44" s="38"/>
      <c r="IM44" s="38"/>
      <c r="IN44" s="38"/>
      <c r="IO44" s="38"/>
    </row>
    <row r="45" spans="1:249" s="37" customFormat="1" ht="63.75" customHeight="1" x14ac:dyDescent="0.25">
      <c r="A45" s="28" t="s">
        <v>431</v>
      </c>
      <c r="B45" s="28" t="s">
        <v>167</v>
      </c>
      <c r="C45" s="8">
        <v>30862.2</v>
      </c>
      <c r="D45" s="8" t="s">
        <v>432</v>
      </c>
      <c r="E45" s="28" t="s">
        <v>168</v>
      </c>
      <c r="F45" s="7" t="s">
        <v>433</v>
      </c>
      <c r="G45" s="36">
        <v>45108</v>
      </c>
      <c r="HN45" s="6"/>
      <c r="HO45" s="6"/>
      <c r="HP45" s="6"/>
      <c r="HQ45" s="6"/>
      <c r="HR45" s="6"/>
      <c r="HS45" s="6"/>
      <c r="HT45" s="12"/>
      <c r="HU45" s="12"/>
      <c r="HV45" s="12"/>
      <c r="HW45" s="12"/>
      <c r="HX45" s="12"/>
      <c r="HY45" s="12"/>
      <c r="HZ45" s="12"/>
      <c r="IA45" s="12"/>
      <c r="IB45" s="12"/>
      <c r="IC45" s="12"/>
      <c r="ID45" s="12"/>
      <c r="IE45" s="12"/>
      <c r="IF45" s="12"/>
      <c r="IG45" s="12"/>
      <c r="IH45" s="12"/>
      <c r="II45" s="12"/>
      <c r="IJ45" s="12"/>
      <c r="IK45" s="12"/>
      <c r="IL45" s="12"/>
      <c r="IM45" s="12"/>
      <c r="IN45" s="12"/>
      <c r="IO45" s="12"/>
    </row>
    <row r="46" spans="1:249" s="37" customFormat="1" ht="63.75" customHeight="1" x14ac:dyDescent="0.25">
      <c r="A46" s="13" t="s">
        <v>395</v>
      </c>
      <c r="B46" s="13" t="s">
        <v>11</v>
      </c>
      <c r="C46" s="4">
        <v>30875</v>
      </c>
      <c r="D46" s="4">
        <v>18500</v>
      </c>
      <c r="E46" s="13" t="s">
        <v>275</v>
      </c>
      <c r="F46" s="5" t="s">
        <v>396</v>
      </c>
      <c r="G46" s="36">
        <v>45015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</row>
    <row r="47" spans="1:249" s="37" customFormat="1" ht="63.75" customHeight="1" x14ac:dyDescent="0.2">
      <c r="A47" s="27" t="s">
        <v>148</v>
      </c>
      <c r="B47" s="13" t="s">
        <v>11</v>
      </c>
      <c r="C47" s="4">
        <v>31000</v>
      </c>
      <c r="D47" s="4">
        <v>5100</v>
      </c>
      <c r="E47" s="13" t="s">
        <v>87</v>
      </c>
      <c r="F47" s="3" t="s">
        <v>149</v>
      </c>
      <c r="G47" s="36">
        <v>44565</v>
      </c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39"/>
      <c r="HF47" s="39"/>
      <c r="HG47" s="39"/>
      <c r="HH47" s="39"/>
      <c r="HI47" s="39"/>
      <c r="HJ47" s="39"/>
      <c r="HK47" s="39"/>
      <c r="HL47" s="39"/>
      <c r="HM47" s="39"/>
      <c r="HN47" s="39"/>
      <c r="HO47" s="39"/>
      <c r="HP47" s="39"/>
      <c r="HQ47" s="39"/>
      <c r="HR47" s="39"/>
      <c r="HS47" s="39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</row>
    <row r="48" spans="1:249" s="40" customFormat="1" ht="51" x14ac:dyDescent="0.2">
      <c r="A48" s="27" t="s">
        <v>30</v>
      </c>
      <c r="B48" s="13" t="s">
        <v>31</v>
      </c>
      <c r="C48" s="4">
        <v>31687.5</v>
      </c>
      <c r="D48" s="4">
        <v>10562.5</v>
      </c>
      <c r="E48" s="13" t="s">
        <v>32</v>
      </c>
      <c r="F48" s="3" t="s">
        <v>33</v>
      </c>
      <c r="G48" s="36">
        <v>44801</v>
      </c>
      <c r="H48" s="63"/>
      <c r="I48" s="63"/>
      <c r="J48" s="63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7"/>
      <c r="FG48" s="37"/>
      <c r="FH48" s="37"/>
      <c r="FI48" s="37"/>
      <c r="FJ48" s="37"/>
      <c r="FK48" s="37"/>
      <c r="FL48" s="37"/>
      <c r="FM48" s="37"/>
      <c r="FN48" s="37"/>
      <c r="FO48" s="37"/>
      <c r="FP48" s="37"/>
      <c r="FQ48" s="37"/>
      <c r="FR48" s="37"/>
      <c r="FS48" s="37"/>
      <c r="FT48" s="37"/>
      <c r="FU48" s="37"/>
      <c r="FV48" s="37"/>
      <c r="FW48" s="37"/>
      <c r="FX48" s="37"/>
      <c r="FY48" s="37"/>
      <c r="FZ48" s="37"/>
      <c r="GA48" s="37"/>
      <c r="GB48" s="37"/>
      <c r="GC48" s="37"/>
      <c r="GD48" s="37"/>
      <c r="GE48" s="37"/>
      <c r="GF48" s="37"/>
      <c r="GG48" s="37"/>
      <c r="GH48" s="37"/>
      <c r="GI48" s="37"/>
      <c r="GJ48" s="37"/>
      <c r="GK48" s="37"/>
      <c r="GL48" s="37"/>
      <c r="GM48" s="37"/>
      <c r="GN48" s="37"/>
      <c r="GO48" s="37"/>
      <c r="GP48" s="37"/>
      <c r="GQ48" s="37"/>
      <c r="GR48" s="37"/>
      <c r="GS48" s="37"/>
      <c r="GT48" s="37"/>
      <c r="GU48" s="37"/>
      <c r="GV48" s="37"/>
      <c r="GW48" s="37"/>
      <c r="GX48" s="37"/>
      <c r="GY48" s="37"/>
      <c r="GZ48" s="37"/>
      <c r="HA48" s="37"/>
      <c r="HB48" s="37"/>
      <c r="HC48" s="37"/>
      <c r="HD48" s="37"/>
      <c r="HE48" s="37"/>
      <c r="HF48" s="37"/>
      <c r="HG48" s="37"/>
      <c r="HH48" s="37"/>
      <c r="HI48" s="37"/>
      <c r="HJ48" s="37"/>
      <c r="HK48" s="37"/>
      <c r="HL48" s="37"/>
      <c r="HM48" s="37"/>
      <c r="HN48" s="6"/>
      <c r="HO48" s="6"/>
      <c r="HP48" s="6"/>
      <c r="HQ48" s="6"/>
      <c r="HR48" s="6"/>
      <c r="HS48" s="6"/>
      <c r="HT48" s="12"/>
      <c r="HU48" s="12"/>
      <c r="HV48" s="12"/>
      <c r="HW48" s="12"/>
      <c r="HX48" s="12"/>
      <c r="HY48" s="12"/>
      <c r="HZ48" s="12"/>
      <c r="IA48" s="12"/>
      <c r="IB48" s="12"/>
      <c r="IC48" s="12"/>
      <c r="ID48" s="12"/>
      <c r="IE48" s="12"/>
      <c r="IF48" s="12"/>
      <c r="IG48" s="12"/>
      <c r="IH48" s="12"/>
      <c r="II48" s="12"/>
      <c r="IJ48" s="12"/>
      <c r="IK48" s="12"/>
      <c r="IL48" s="12"/>
      <c r="IM48" s="12"/>
      <c r="IN48" s="12"/>
      <c r="IO48" s="12"/>
    </row>
    <row r="49" spans="1:249" s="37" customFormat="1" ht="79.5" customHeight="1" x14ac:dyDescent="0.2">
      <c r="A49" s="13" t="s">
        <v>362</v>
      </c>
      <c r="B49" s="13" t="s">
        <v>82</v>
      </c>
      <c r="C49" s="4">
        <v>33660</v>
      </c>
      <c r="D49" s="4">
        <v>11220</v>
      </c>
      <c r="E49" s="13" t="s">
        <v>168</v>
      </c>
      <c r="F49" s="3" t="s">
        <v>363</v>
      </c>
      <c r="G49" s="36">
        <v>44865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39"/>
      <c r="HU49" s="39"/>
      <c r="HV49" s="39"/>
      <c r="HW49" s="39"/>
      <c r="HX49" s="39"/>
      <c r="HY49" s="39"/>
      <c r="HZ49" s="39"/>
      <c r="IA49" s="39"/>
      <c r="IB49" s="39"/>
      <c r="IC49" s="39"/>
      <c r="ID49" s="39"/>
      <c r="IE49" s="39"/>
      <c r="IF49" s="39"/>
      <c r="IG49" s="39"/>
      <c r="IH49" s="39"/>
      <c r="II49" s="39"/>
      <c r="IJ49" s="39"/>
      <c r="IK49" s="39"/>
      <c r="IL49" s="39"/>
      <c r="IM49" s="39"/>
      <c r="IN49" s="39"/>
      <c r="IO49" s="39"/>
    </row>
    <row r="50" spans="1:249" s="37" customFormat="1" ht="76.5" x14ac:dyDescent="0.2">
      <c r="A50" s="19" t="s">
        <v>265</v>
      </c>
      <c r="B50" s="19" t="s">
        <v>167</v>
      </c>
      <c r="C50" s="71">
        <v>35000</v>
      </c>
      <c r="D50" s="71">
        <v>7000</v>
      </c>
      <c r="E50" s="19" t="s">
        <v>266</v>
      </c>
      <c r="F50" s="16" t="s">
        <v>267</v>
      </c>
      <c r="G50" s="36">
        <v>44651</v>
      </c>
      <c r="HT50" s="40"/>
      <c r="HU50" s="40"/>
      <c r="HV50" s="40"/>
      <c r="HW50" s="40"/>
      <c r="HX50" s="40"/>
      <c r="HY50" s="40"/>
      <c r="HZ50" s="40"/>
      <c r="IA50" s="40"/>
      <c r="IB50" s="40"/>
      <c r="IC50" s="40"/>
      <c r="ID50" s="40"/>
      <c r="IE50" s="40"/>
      <c r="IF50" s="40"/>
      <c r="IG50" s="40"/>
      <c r="IH50" s="40"/>
      <c r="II50" s="40"/>
      <c r="IJ50" s="40"/>
      <c r="IK50" s="40"/>
      <c r="IL50" s="40"/>
      <c r="IM50" s="40"/>
      <c r="IN50" s="40"/>
      <c r="IO50" s="40"/>
    </row>
    <row r="51" spans="1:249" s="37" customFormat="1" ht="63.75" customHeight="1" x14ac:dyDescent="0.25">
      <c r="A51" s="27" t="s">
        <v>294</v>
      </c>
      <c r="B51" s="13" t="s">
        <v>95</v>
      </c>
      <c r="C51" s="4">
        <v>35060.129999999997</v>
      </c>
      <c r="D51" s="4">
        <v>7019.28</v>
      </c>
      <c r="E51" s="13" t="s">
        <v>295</v>
      </c>
      <c r="F51" s="3" t="s">
        <v>296</v>
      </c>
      <c r="G51" s="36">
        <v>44692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</row>
    <row r="52" spans="1:249" s="37" customFormat="1" ht="63.75" customHeight="1" x14ac:dyDescent="0.25">
      <c r="A52" s="27" t="s">
        <v>297</v>
      </c>
      <c r="B52" s="13" t="s">
        <v>31</v>
      </c>
      <c r="C52" s="4">
        <v>36000</v>
      </c>
      <c r="D52" s="4">
        <v>9000</v>
      </c>
      <c r="E52" s="13" t="s">
        <v>16</v>
      </c>
      <c r="F52" s="3" t="s">
        <v>298</v>
      </c>
      <c r="G52" s="36">
        <v>44696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51"/>
      <c r="HO52" s="51"/>
      <c r="HP52" s="51"/>
      <c r="HQ52" s="51"/>
      <c r="HR52" s="51"/>
      <c r="HS52" s="51"/>
    </row>
    <row r="53" spans="1:249" s="6" customFormat="1" ht="63.75" customHeight="1" x14ac:dyDescent="0.2">
      <c r="A53" s="27" t="s">
        <v>25</v>
      </c>
      <c r="B53" s="13" t="s">
        <v>7</v>
      </c>
      <c r="C53" s="4">
        <v>36000</v>
      </c>
      <c r="D53" s="4">
        <v>12000</v>
      </c>
      <c r="E53" s="13" t="s">
        <v>26</v>
      </c>
      <c r="F53" s="3" t="s">
        <v>27</v>
      </c>
      <c r="G53" s="36">
        <v>44409</v>
      </c>
      <c r="H53" s="39"/>
      <c r="I53" s="39"/>
      <c r="J53" s="41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  <c r="FN53" s="39"/>
      <c r="FO53" s="39"/>
      <c r="FP53" s="39"/>
      <c r="FQ53" s="39"/>
      <c r="FR53" s="39"/>
      <c r="FS53" s="39"/>
      <c r="FT53" s="39"/>
      <c r="FU53" s="39"/>
      <c r="FV53" s="39"/>
      <c r="FW53" s="39"/>
      <c r="FX53" s="39"/>
      <c r="FY53" s="39"/>
      <c r="FZ53" s="39"/>
      <c r="GA53" s="39"/>
      <c r="GB53" s="39"/>
      <c r="GC53" s="39"/>
      <c r="GD53" s="39"/>
      <c r="GE53" s="39"/>
      <c r="GF53" s="39"/>
      <c r="GG53" s="39"/>
      <c r="GH53" s="39"/>
      <c r="GI53" s="39"/>
      <c r="GJ53" s="39"/>
      <c r="GK53" s="39"/>
      <c r="GL53" s="39"/>
      <c r="GM53" s="39"/>
      <c r="GN53" s="39"/>
      <c r="GO53" s="39"/>
      <c r="GP53" s="39"/>
      <c r="GQ53" s="39"/>
      <c r="GR53" s="39"/>
      <c r="GS53" s="39"/>
      <c r="GT53" s="39"/>
      <c r="GU53" s="39"/>
      <c r="GV53" s="39"/>
      <c r="GW53" s="39"/>
      <c r="GX53" s="39"/>
      <c r="GY53" s="39"/>
      <c r="GZ53" s="39"/>
      <c r="HA53" s="39"/>
      <c r="HB53" s="39"/>
      <c r="HC53" s="39"/>
      <c r="HD53" s="39"/>
      <c r="HE53" s="39"/>
      <c r="HF53" s="39"/>
      <c r="HG53" s="39"/>
      <c r="HH53" s="39"/>
      <c r="HI53" s="39"/>
      <c r="HJ53" s="39"/>
      <c r="HK53" s="39"/>
      <c r="HL53" s="39"/>
      <c r="HM53" s="39"/>
      <c r="HN53" s="39"/>
      <c r="HO53" s="39"/>
      <c r="HP53" s="39"/>
      <c r="HQ53" s="39"/>
      <c r="HR53" s="39"/>
      <c r="HS53" s="39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</row>
    <row r="54" spans="1:249" s="37" customFormat="1" ht="63.75" customHeight="1" x14ac:dyDescent="0.25">
      <c r="A54" s="27" t="s">
        <v>246</v>
      </c>
      <c r="B54" s="13" t="s">
        <v>11</v>
      </c>
      <c r="C54" s="4">
        <v>36024</v>
      </c>
      <c r="D54" s="4">
        <v>36024</v>
      </c>
      <c r="E54" s="13" t="s">
        <v>168</v>
      </c>
      <c r="F54" s="5" t="s">
        <v>247</v>
      </c>
      <c r="G54" s="36">
        <v>44651</v>
      </c>
      <c r="HN54" s="50"/>
      <c r="HO54" s="50"/>
      <c r="HP54" s="50"/>
      <c r="HQ54" s="50"/>
      <c r="HR54" s="50"/>
      <c r="HS54" s="50"/>
    </row>
    <row r="55" spans="1:249" s="37" customFormat="1" ht="111" customHeight="1" x14ac:dyDescent="0.25">
      <c r="A55" s="27" t="s">
        <v>279</v>
      </c>
      <c r="B55" s="13" t="s">
        <v>7</v>
      </c>
      <c r="C55" s="4">
        <v>38400</v>
      </c>
      <c r="D55" s="4">
        <v>19200</v>
      </c>
      <c r="E55" s="13" t="s">
        <v>280</v>
      </c>
      <c r="F55" s="3" t="s">
        <v>281</v>
      </c>
      <c r="G55" s="36">
        <v>44651</v>
      </c>
    </row>
    <row r="56" spans="1:249" s="37" customFormat="1" ht="63.75" customHeight="1" x14ac:dyDescent="0.2">
      <c r="A56" s="27" t="s">
        <v>315</v>
      </c>
      <c r="B56" s="13" t="s">
        <v>11</v>
      </c>
      <c r="C56" s="4">
        <v>38750</v>
      </c>
      <c r="D56" s="4">
        <v>38750</v>
      </c>
      <c r="E56" s="13" t="s">
        <v>26</v>
      </c>
      <c r="F56" s="3" t="s">
        <v>93</v>
      </c>
      <c r="G56" s="36">
        <v>44736</v>
      </c>
      <c r="HN56" s="47"/>
      <c r="HO56" s="47"/>
      <c r="HP56" s="47"/>
      <c r="HQ56" s="47"/>
      <c r="HR56" s="47"/>
      <c r="HS56" s="47"/>
      <c r="HT56" s="39"/>
      <c r="HU56" s="39"/>
      <c r="HV56" s="39"/>
      <c r="HW56" s="39"/>
      <c r="HX56" s="39"/>
      <c r="HY56" s="39"/>
      <c r="HZ56" s="39"/>
      <c r="IA56" s="39"/>
      <c r="IB56" s="39"/>
      <c r="IC56" s="39"/>
      <c r="ID56" s="39"/>
      <c r="IE56" s="39"/>
      <c r="IF56" s="39"/>
      <c r="IG56" s="39"/>
      <c r="IH56" s="39"/>
      <c r="II56" s="39"/>
      <c r="IJ56" s="39"/>
      <c r="IK56" s="39"/>
      <c r="IL56" s="39"/>
      <c r="IM56" s="39"/>
      <c r="IN56" s="39"/>
      <c r="IO56" s="39"/>
    </row>
    <row r="57" spans="1:249" s="37" customFormat="1" ht="63.75" customHeight="1" x14ac:dyDescent="0.2">
      <c r="A57" s="27" t="s">
        <v>325</v>
      </c>
      <c r="B57" s="13" t="s">
        <v>11</v>
      </c>
      <c r="C57" s="4">
        <v>40185.74</v>
      </c>
      <c r="D57" s="4">
        <v>40185.74</v>
      </c>
      <c r="E57" s="13" t="s">
        <v>39</v>
      </c>
      <c r="F57" s="3" t="s">
        <v>93</v>
      </c>
      <c r="G57" s="36">
        <v>44742</v>
      </c>
      <c r="HT57" s="39"/>
      <c r="HU57" s="39"/>
      <c r="HV57" s="39"/>
      <c r="HW57" s="39"/>
      <c r="HX57" s="39"/>
      <c r="HY57" s="39"/>
      <c r="HZ57" s="39"/>
      <c r="IA57" s="39"/>
      <c r="IB57" s="39"/>
      <c r="IC57" s="39"/>
      <c r="ID57" s="39"/>
      <c r="IE57" s="39"/>
      <c r="IF57" s="39"/>
      <c r="IG57" s="39"/>
      <c r="IH57" s="39"/>
      <c r="II57" s="39"/>
      <c r="IJ57" s="39"/>
      <c r="IK57" s="39"/>
      <c r="IL57" s="39"/>
      <c r="IM57" s="39"/>
      <c r="IN57" s="39"/>
      <c r="IO57" s="39"/>
    </row>
    <row r="58" spans="1:249" s="37" customFormat="1" ht="82.5" customHeight="1" x14ac:dyDescent="0.25">
      <c r="A58" s="27" t="s">
        <v>286</v>
      </c>
      <c r="B58" s="13" t="s">
        <v>7</v>
      </c>
      <c r="C58" s="4">
        <v>42240</v>
      </c>
      <c r="D58" s="4">
        <v>10560</v>
      </c>
      <c r="E58" s="13" t="s">
        <v>287</v>
      </c>
      <c r="F58" s="3" t="s">
        <v>288</v>
      </c>
      <c r="G58" s="36">
        <v>44681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</row>
    <row r="59" spans="1:249" s="40" customFormat="1" ht="79.5" customHeight="1" x14ac:dyDescent="0.2">
      <c r="A59" s="27" t="s">
        <v>258</v>
      </c>
      <c r="B59" s="13" t="s">
        <v>7</v>
      </c>
      <c r="C59" s="4">
        <v>43200</v>
      </c>
      <c r="D59" s="4">
        <v>43200</v>
      </c>
      <c r="E59" s="13" t="s">
        <v>8</v>
      </c>
      <c r="F59" s="3" t="s">
        <v>259</v>
      </c>
      <c r="G59" s="36">
        <v>44651</v>
      </c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7"/>
      <c r="CY59" s="37"/>
      <c r="CZ59" s="37"/>
      <c r="DA59" s="37"/>
      <c r="DB59" s="37"/>
      <c r="DC59" s="37"/>
      <c r="DD59" s="37"/>
      <c r="DE59" s="37"/>
      <c r="DF59" s="37"/>
      <c r="DG59" s="37"/>
      <c r="DH59" s="37"/>
      <c r="DI59" s="37"/>
      <c r="DJ59" s="37"/>
      <c r="DK59" s="37"/>
      <c r="DL59" s="37"/>
      <c r="DM59" s="37"/>
      <c r="DN59" s="37"/>
      <c r="DO59" s="37"/>
      <c r="DP59" s="37"/>
      <c r="DQ59" s="37"/>
      <c r="DR59" s="37"/>
      <c r="DS59" s="37"/>
      <c r="DT59" s="37"/>
      <c r="DU59" s="37"/>
      <c r="DV59" s="37"/>
      <c r="DW59" s="37"/>
      <c r="DX59" s="37"/>
      <c r="DY59" s="37"/>
      <c r="DZ59" s="37"/>
      <c r="EA59" s="37"/>
      <c r="EB59" s="37"/>
      <c r="EC59" s="37"/>
      <c r="ED59" s="37"/>
      <c r="EE59" s="37"/>
      <c r="EF59" s="37"/>
      <c r="EG59" s="37"/>
      <c r="EH59" s="37"/>
      <c r="EI59" s="37"/>
      <c r="EJ59" s="37"/>
      <c r="EK59" s="37"/>
      <c r="EL59" s="37"/>
      <c r="EM59" s="37"/>
      <c r="EN59" s="37"/>
      <c r="EO59" s="37"/>
      <c r="EP59" s="37"/>
      <c r="EQ59" s="37"/>
      <c r="ER59" s="37"/>
      <c r="ES59" s="37"/>
      <c r="ET59" s="37"/>
      <c r="EU59" s="37"/>
      <c r="EV59" s="37"/>
      <c r="EW59" s="37"/>
      <c r="EX59" s="37"/>
      <c r="EY59" s="37"/>
      <c r="EZ59" s="37"/>
      <c r="FA59" s="37"/>
      <c r="FB59" s="37"/>
      <c r="FC59" s="37"/>
      <c r="FD59" s="37"/>
      <c r="FE59" s="37"/>
      <c r="FF59" s="37"/>
      <c r="FG59" s="37"/>
      <c r="FH59" s="37"/>
      <c r="FI59" s="37"/>
      <c r="FJ59" s="37"/>
      <c r="FK59" s="37"/>
      <c r="FL59" s="37"/>
      <c r="FM59" s="37"/>
      <c r="FN59" s="37"/>
      <c r="FO59" s="37"/>
      <c r="FP59" s="37"/>
      <c r="FQ59" s="37"/>
      <c r="FR59" s="37"/>
      <c r="FS59" s="37"/>
      <c r="FT59" s="37"/>
      <c r="FU59" s="37"/>
      <c r="FV59" s="37"/>
      <c r="FW59" s="37"/>
      <c r="FX59" s="37"/>
      <c r="FY59" s="37"/>
      <c r="FZ59" s="37"/>
      <c r="GA59" s="37"/>
      <c r="GB59" s="37"/>
      <c r="GC59" s="37"/>
      <c r="GD59" s="37"/>
      <c r="GE59" s="37"/>
      <c r="GF59" s="37"/>
      <c r="GG59" s="37"/>
      <c r="GH59" s="37"/>
      <c r="GI59" s="37"/>
      <c r="GJ59" s="37"/>
      <c r="GK59" s="37"/>
      <c r="GL59" s="37"/>
      <c r="GM59" s="37"/>
      <c r="GN59" s="37"/>
      <c r="GO59" s="37"/>
      <c r="GP59" s="37"/>
      <c r="GQ59" s="37"/>
      <c r="GR59" s="37"/>
      <c r="GS59" s="37"/>
      <c r="GT59" s="37"/>
      <c r="GU59" s="37"/>
      <c r="GV59" s="37"/>
      <c r="GW59" s="37"/>
      <c r="GX59" s="37"/>
      <c r="GY59" s="37"/>
      <c r="GZ59" s="37"/>
      <c r="HA59" s="37"/>
      <c r="HB59" s="37"/>
      <c r="HC59" s="37"/>
      <c r="HD59" s="37"/>
      <c r="HE59" s="37"/>
      <c r="HF59" s="37"/>
      <c r="HG59" s="37"/>
      <c r="HH59" s="37"/>
      <c r="HI59" s="37"/>
      <c r="HJ59" s="37"/>
      <c r="HK59" s="37"/>
      <c r="HL59" s="37"/>
      <c r="HM59" s="37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</row>
    <row r="60" spans="1:249" s="40" customFormat="1" ht="121.5" customHeight="1" x14ac:dyDescent="0.2">
      <c r="A60" s="44" t="s">
        <v>429</v>
      </c>
      <c r="B60" s="45" t="s">
        <v>7</v>
      </c>
      <c r="C60" s="15">
        <v>43647</v>
      </c>
      <c r="D60" s="15">
        <v>30000</v>
      </c>
      <c r="E60" s="45" t="s">
        <v>16</v>
      </c>
      <c r="F60" s="3" t="s">
        <v>430</v>
      </c>
      <c r="G60" s="36">
        <v>45107</v>
      </c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9"/>
      <c r="HU60" s="39"/>
      <c r="HV60" s="39"/>
      <c r="HW60" s="39"/>
      <c r="HX60" s="39"/>
      <c r="HY60" s="39"/>
      <c r="HZ60" s="39"/>
      <c r="IA60" s="39"/>
      <c r="IB60" s="39"/>
      <c r="IC60" s="39"/>
      <c r="ID60" s="39"/>
      <c r="IE60" s="39"/>
      <c r="IF60" s="39"/>
      <c r="IG60" s="39"/>
      <c r="IH60" s="39"/>
      <c r="II60" s="39"/>
      <c r="IJ60" s="39"/>
      <c r="IK60" s="39"/>
      <c r="IL60" s="39"/>
      <c r="IM60" s="39"/>
      <c r="IN60" s="39"/>
      <c r="IO60" s="39"/>
    </row>
    <row r="61" spans="1:249" s="37" customFormat="1" ht="63.75" customHeight="1" x14ac:dyDescent="0.2">
      <c r="A61" s="27" t="s">
        <v>332</v>
      </c>
      <c r="B61" s="13" t="s">
        <v>7</v>
      </c>
      <c r="C61" s="4">
        <v>43850</v>
      </c>
      <c r="D61" s="4">
        <v>43850</v>
      </c>
      <c r="E61" s="13" t="s">
        <v>168</v>
      </c>
      <c r="F61" s="3" t="s">
        <v>333</v>
      </c>
      <c r="G61" s="36">
        <v>44743</v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</row>
    <row r="62" spans="1:249" s="37" customFormat="1" ht="63.75" customHeight="1" x14ac:dyDescent="0.25">
      <c r="A62" s="19" t="s">
        <v>366</v>
      </c>
      <c r="B62" s="19" t="s">
        <v>167</v>
      </c>
      <c r="C62" s="72">
        <v>45000</v>
      </c>
      <c r="D62" s="72">
        <v>15000</v>
      </c>
      <c r="E62" s="19" t="s">
        <v>168</v>
      </c>
      <c r="F62" s="16" t="s">
        <v>367</v>
      </c>
      <c r="G62" s="21">
        <v>44895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</row>
    <row r="63" spans="1:249" s="37" customFormat="1" ht="63.75" customHeight="1" x14ac:dyDescent="0.25">
      <c r="A63" s="44" t="s">
        <v>501</v>
      </c>
      <c r="B63" s="45" t="s">
        <v>7</v>
      </c>
      <c r="C63" s="15">
        <v>45000</v>
      </c>
      <c r="D63" s="15">
        <v>11250</v>
      </c>
      <c r="E63" s="45" t="s">
        <v>16</v>
      </c>
      <c r="F63" s="14" t="s">
        <v>502</v>
      </c>
      <c r="G63" s="55">
        <v>45565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</row>
    <row r="64" spans="1:249" s="37" customFormat="1" ht="63.75" customHeight="1" x14ac:dyDescent="0.25">
      <c r="A64" s="27" t="s">
        <v>316</v>
      </c>
      <c r="B64" s="13" t="s">
        <v>7</v>
      </c>
      <c r="C64" s="4">
        <v>45100</v>
      </c>
      <c r="D64" s="4">
        <v>8800</v>
      </c>
      <c r="E64" s="13" t="s">
        <v>317</v>
      </c>
      <c r="F64" s="3" t="s">
        <v>318</v>
      </c>
      <c r="G64" s="36">
        <v>44742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</row>
    <row r="65" spans="1:249" s="37" customFormat="1" ht="63.75" customHeight="1" x14ac:dyDescent="0.25">
      <c r="A65" s="27" t="s">
        <v>140</v>
      </c>
      <c r="B65" s="13" t="s">
        <v>11</v>
      </c>
      <c r="C65" s="4">
        <v>45674</v>
      </c>
      <c r="D65" s="4">
        <v>226352</v>
      </c>
      <c r="E65" s="13" t="s">
        <v>141</v>
      </c>
      <c r="F65" s="3" t="s">
        <v>142</v>
      </c>
      <c r="G65" s="36">
        <v>44561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47"/>
      <c r="HU65" s="47"/>
      <c r="HV65" s="47"/>
      <c r="HW65" s="47"/>
      <c r="HX65" s="47"/>
      <c r="HY65" s="47"/>
      <c r="HZ65" s="47"/>
      <c r="IA65" s="47"/>
      <c r="IB65" s="47"/>
      <c r="IC65" s="47"/>
      <c r="ID65" s="47"/>
      <c r="IE65" s="47"/>
      <c r="IF65" s="47"/>
      <c r="IG65" s="47"/>
      <c r="IH65" s="47"/>
      <c r="II65" s="47"/>
      <c r="IJ65" s="47"/>
      <c r="IK65" s="47"/>
      <c r="IL65" s="47"/>
      <c r="IM65" s="47"/>
      <c r="IN65" s="47"/>
      <c r="IO65" s="47"/>
    </row>
    <row r="66" spans="1:249" s="37" customFormat="1" ht="49.5" customHeight="1" x14ac:dyDescent="0.25">
      <c r="A66" s="28" t="s">
        <v>18</v>
      </c>
      <c r="B66" s="28" t="s">
        <v>7</v>
      </c>
      <c r="C66" s="8">
        <v>47000</v>
      </c>
      <c r="D66" s="8">
        <v>11750</v>
      </c>
      <c r="E66" s="28" t="s">
        <v>19</v>
      </c>
      <c r="F66" s="7" t="s">
        <v>20</v>
      </c>
      <c r="G66" s="10">
        <v>44377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</row>
    <row r="67" spans="1:249" s="40" customFormat="1" ht="51" x14ac:dyDescent="0.2">
      <c r="A67" s="27" t="s">
        <v>118</v>
      </c>
      <c r="B67" s="13" t="s">
        <v>82</v>
      </c>
      <c r="C67" s="4">
        <v>47531.6</v>
      </c>
      <c r="D67" s="4">
        <v>12210.2</v>
      </c>
      <c r="E67" s="13" t="s">
        <v>119</v>
      </c>
      <c r="F67" s="3" t="s">
        <v>120</v>
      </c>
      <c r="G67" s="36">
        <v>44530</v>
      </c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39"/>
      <c r="GF67" s="39"/>
      <c r="GG67" s="39"/>
      <c r="GH67" s="39"/>
      <c r="GI67" s="39"/>
      <c r="GJ67" s="39"/>
      <c r="GK67" s="39"/>
      <c r="GL67" s="39"/>
      <c r="GM67" s="39"/>
      <c r="GN67" s="39"/>
      <c r="GO67" s="39"/>
      <c r="GP67" s="39"/>
      <c r="GQ67" s="39"/>
      <c r="GR67" s="39"/>
      <c r="GS67" s="39"/>
      <c r="GT67" s="39"/>
      <c r="GU67" s="39"/>
      <c r="GV67" s="39"/>
      <c r="GW67" s="39"/>
      <c r="GX67" s="39"/>
      <c r="GY67" s="39"/>
      <c r="GZ67" s="39"/>
      <c r="HA67" s="39"/>
      <c r="HB67" s="39"/>
      <c r="HC67" s="39"/>
      <c r="HD67" s="39"/>
      <c r="HE67" s="39"/>
      <c r="HF67" s="39"/>
      <c r="HG67" s="39"/>
      <c r="HH67" s="39"/>
      <c r="HI67" s="39"/>
      <c r="HJ67" s="39"/>
      <c r="HK67" s="39"/>
      <c r="HL67" s="39"/>
      <c r="HM67" s="39"/>
      <c r="HN67" s="39"/>
      <c r="HO67" s="39"/>
      <c r="HP67" s="39"/>
      <c r="HQ67" s="39"/>
      <c r="HR67" s="39"/>
      <c r="HS67" s="39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</row>
    <row r="68" spans="1:249" s="37" customFormat="1" ht="63.75" customHeight="1" x14ac:dyDescent="0.25">
      <c r="A68" s="27" t="s">
        <v>63</v>
      </c>
      <c r="B68" s="13" t="s">
        <v>11</v>
      </c>
      <c r="C68" s="4">
        <v>47795</v>
      </c>
      <c r="D68" s="4">
        <v>13550</v>
      </c>
      <c r="E68" s="13" t="s">
        <v>64</v>
      </c>
      <c r="F68" s="3" t="s">
        <v>65</v>
      </c>
      <c r="G68" s="36">
        <v>44850</v>
      </c>
      <c r="I68" s="63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</row>
    <row r="69" spans="1:249" s="37" customFormat="1" ht="63.75" customHeight="1" x14ac:dyDescent="0.25">
      <c r="A69" s="27" t="s">
        <v>368</v>
      </c>
      <c r="B69" s="13" t="s">
        <v>11</v>
      </c>
      <c r="C69" s="4">
        <v>48530</v>
      </c>
      <c r="D69" s="4">
        <v>4608</v>
      </c>
      <c r="E69" s="13" t="s">
        <v>23</v>
      </c>
      <c r="F69" s="3" t="s">
        <v>369</v>
      </c>
      <c r="G69" s="36">
        <v>44895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</row>
    <row r="70" spans="1:249" s="37" customFormat="1" ht="93.75" customHeight="1" x14ac:dyDescent="0.25">
      <c r="A70" s="49" t="s">
        <v>339</v>
      </c>
      <c r="B70" s="30" t="s">
        <v>11</v>
      </c>
      <c r="C70" s="4">
        <v>49800</v>
      </c>
      <c r="D70" s="4">
        <v>8507.5</v>
      </c>
      <c r="E70" s="13" t="s">
        <v>26</v>
      </c>
      <c r="F70" s="3" t="s">
        <v>301</v>
      </c>
      <c r="G70" s="36">
        <v>44771</v>
      </c>
    </row>
    <row r="71" spans="1:249" s="39" customFormat="1" ht="63.75" x14ac:dyDescent="0.2">
      <c r="A71" s="27" t="s">
        <v>238</v>
      </c>
      <c r="B71" s="13" t="s">
        <v>239</v>
      </c>
      <c r="C71" s="4">
        <v>50000</v>
      </c>
      <c r="D71" s="4">
        <v>3400</v>
      </c>
      <c r="E71" s="13" t="s">
        <v>35</v>
      </c>
      <c r="F71" s="3" t="s">
        <v>240</v>
      </c>
      <c r="G71" s="36">
        <v>44651</v>
      </c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37"/>
      <c r="DL71" s="37"/>
      <c r="DM71" s="37"/>
      <c r="DN71" s="37"/>
      <c r="DO71" s="37"/>
      <c r="DP71" s="37"/>
      <c r="DQ71" s="37"/>
      <c r="DR71" s="37"/>
      <c r="DS71" s="37"/>
      <c r="DT71" s="37"/>
      <c r="DU71" s="37"/>
      <c r="DV71" s="37"/>
      <c r="DW71" s="37"/>
      <c r="DX71" s="37"/>
      <c r="DY71" s="37"/>
      <c r="DZ71" s="37"/>
      <c r="EA71" s="37"/>
      <c r="EB71" s="37"/>
      <c r="EC71" s="37"/>
      <c r="ED71" s="37"/>
      <c r="EE71" s="37"/>
      <c r="EF71" s="37"/>
      <c r="EG71" s="37"/>
      <c r="EH71" s="37"/>
      <c r="EI71" s="37"/>
      <c r="EJ71" s="37"/>
      <c r="EK71" s="37"/>
      <c r="EL71" s="37"/>
      <c r="EM71" s="37"/>
      <c r="EN71" s="37"/>
      <c r="EO71" s="37"/>
      <c r="EP71" s="37"/>
      <c r="EQ71" s="37"/>
      <c r="ER71" s="37"/>
      <c r="ES71" s="37"/>
      <c r="ET71" s="37"/>
      <c r="EU71" s="37"/>
      <c r="EV71" s="37"/>
      <c r="EW71" s="37"/>
      <c r="EX71" s="37"/>
      <c r="EY71" s="37"/>
      <c r="EZ71" s="37"/>
      <c r="FA71" s="37"/>
      <c r="FB71" s="37"/>
      <c r="FC71" s="37"/>
      <c r="FD71" s="37"/>
      <c r="FE71" s="37"/>
      <c r="FF71" s="37"/>
      <c r="FG71" s="37"/>
      <c r="FH71" s="37"/>
      <c r="FI71" s="37"/>
      <c r="FJ71" s="37"/>
      <c r="FK71" s="37"/>
      <c r="FL71" s="37"/>
      <c r="FM71" s="37"/>
      <c r="FN71" s="37"/>
      <c r="FO71" s="37"/>
      <c r="FP71" s="37"/>
      <c r="FQ71" s="37"/>
      <c r="FR71" s="37"/>
      <c r="FS71" s="37"/>
      <c r="FT71" s="37"/>
      <c r="FU71" s="37"/>
      <c r="FV71" s="37"/>
      <c r="FW71" s="37"/>
      <c r="FX71" s="37"/>
      <c r="FY71" s="37"/>
      <c r="FZ71" s="37"/>
      <c r="GA71" s="37"/>
      <c r="GB71" s="37"/>
      <c r="GC71" s="37"/>
      <c r="GD71" s="37"/>
      <c r="GE71" s="37"/>
      <c r="GF71" s="37"/>
      <c r="GG71" s="37"/>
      <c r="GH71" s="37"/>
      <c r="GI71" s="37"/>
      <c r="GJ71" s="37"/>
      <c r="GK71" s="37"/>
      <c r="GL71" s="37"/>
      <c r="GM71" s="37"/>
      <c r="GN71" s="37"/>
      <c r="GO71" s="37"/>
      <c r="GP71" s="37"/>
      <c r="GQ71" s="37"/>
      <c r="GR71" s="37"/>
      <c r="GS71" s="37"/>
      <c r="GT71" s="37"/>
      <c r="GU71" s="37"/>
      <c r="GV71" s="37"/>
      <c r="GW71" s="37"/>
      <c r="GX71" s="37"/>
      <c r="GY71" s="37"/>
      <c r="GZ71" s="37"/>
      <c r="HA71" s="37"/>
      <c r="HB71" s="37"/>
      <c r="HC71" s="37"/>
      <c r="HD71" s="37"/>
      <c r="HE71" s="37"/>
      <c r="HF71" s="37"/>
      <c r="HG71" s="37"/>
      <c r="HH71" s="37"/>
      <c r="HI71" s="37"/>
      <c r="HJ71" s="37"/>
      <c r="HK71" s="37"/>
      <c r="HL71" s="37"/>
      <c r="HM71" s="37"/>
      <c r="HN71" s="6"/>
      <c r="HO71" s="6"/>
      <c r="HP71" s="6"/>
      <c r="HQ71" s="6"/>
      <c r="HR71" s="6"/>
      <c r="HS71" s="6"/>
    </row>
    <row r="72" spans="1:249" s="37" customFormat="1" ht="63.75" customHeight="1" x14ac:dyDescent="0.2">
      <c r="A72" s="13" t="s">
        <v>70</v>
      </c>
      <c r="B72" s="13" t="s">
        <v>37</v>
      </c>
      <c r="C72" s="4">
        <v>50000</v>
      </c>
      <c r="D72" s="4">
        <v>12500</v>
      </c>
      <c r="E72" s="13" t="s">
        <v>71</v>
      </c>
      <c r="F72" s="3" t="s">
        <v>72</v>
      </c>
      <c r="G72" s="36">
        <v>44497</v>
      </c>
      <c r="H72" s="38"/>
      <c r="I72" s="61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9"/>
      <c r="HU72" s="39"/>
      <c r="HV72" s="39"/>
      <c r="HW72" s="39"/>
      <c r="HX72" s="39"/>
      <c r="HY72" s="39"/>
      <c r="HZ72" s="39"/>
      <c r="IA72" s="39"/>
      <c r="IB72" s="39"/>
      <c r="IC72" s="39"/>
      <c r="ID72" s="39"/>
      <c r="IE72" s="39"/>
      <c r="IF72" s="39"/>
      <c r="IG72" s="39"/>
      <c r="IH72" s="39"/>
      <c r="II72" s="39"/>
      <c r="IJ72" s="39"/>
      <c r="IK72" s="39"/>
      <c r="IL72" s="39"/>
      <c r="IM72" s="39"/>
      <c r="IN72" s="39"/>
      <c r="IO72" s="39"/>
    </row>
    <row r="73" spans="1:249" s="37" customFormat="1" ht="78.75" customHeight="1" x14ac:dyDescent="0.2">
      <c r="A73" s="13" t="s">
        <v>89</v>
      </c>
      <c r="B73" s="13" t="s">
        <v>7</v>
      </c>
      <c r="C73" s="4">
        <v>50000</v>
      </c>
      <c r="D73" s="4">
        <v>9000</v>
      </c>
      <c r="E73" s="13" t="s">
        <v>23</v>
      </c>
      <c r="F73" s="3" t="s">
        <v>90</v>
      </c>
      <c r="G73" s="36">
        <v>44500</v>
      </c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  <c r="GL73" s="39"/>
      <c r="GM73" s="39"/>
      <c r="GN73" s="39"/>
      <c r="GO73" s="39"/>
      <c r="GP73" s="39"/>
      <c r="GQ73" s="39"/>
      <c r="GR73" s="39"/>
      <c r="GS73" s="39"/>
      <c r="GT73" s="39"/>
      <c r="GU73" s="39"/>
      <c r="GV73" s="39"/>
      <c r="GW73" s="39"/>
      <c r="GX73" s="39"/>
      <c r="GY73" s="39"/>
      <c r="GZ73" s="39"/>
      <c r="HA73" s="39"/>
      <c r="HB73" s="39"/>
      <c r="HC73" s="39"/>
      <c r="HD73" s="39"/>
      <c r="HE73" s="39"/>
      <c r="HF73" s="39"/>
      <c r="HG73" s="39"/>
      <c r="HH73" s="39"/>
      <c r="HI73" s="39"/>
      <c r="HJ73" s="39"/>
      <c r="HK73" s="39"/>
      <c r="HL73" s="39"/>
      <c r="HM73" s="39"/>
      <c r="HN73" s="39"/>
      <c r="HO73" s="39"/>
      <c r="HP73" s="39"/>
      <c r="HQ73" s="39"/>
      <c r="HR73" s="39"/>
      <c r="HS73" s="39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</row>
    <row r="74" spans="1:249" s="37" customFormat="1" ht="78.75" customHeight="1" x14ac:dyDescent="0.2">
      <c r="A74" s="27" t="s">
        <v>97</v>
      </c>
      <c r="B74" s="13" t="s">
        <v>37</v>
      </c>
      <c r="C74" s="4">
        <v>50000</v>
      </c>
      <c r="D74" s="4"/>
      <c r="E74" s="13" t="s">
        <v>112</v>
      </c>
      <c r="F74" s="3" t="s">
        <v>113</v>
      </c>
      <c r="G74" s="36">
        <v>45260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39"/>
      <c r="HU74" s="39"/>
      <c r="HV74" s="39"/>
      <c r="HW74" s="39"/>
      <c r="HX74" s="39"/>
      <c r="HY74" s="39"/>
      <c r="HZ74" s="39"/>
      <c r="IA74" s="39"/>
      <c r="IB74" s="39"/>
      <c r="IC74" s="39"/>
      <c r="ID74" s="39"/>
      <c r="IE74" s="39"/>
      <c r="IF74" s="39"/>
      <c r="IG74" s="39"/>
      <c r="IH74" s="39"/>
      <c r="II74" s="39"/>
      <c r="IJ74" s="39"/>
      <c r="IK74" s="39"/>
      <c r="IL74" s="39"/>
      <c r="IM74" s="39"/>
      <c r="IN74" s="39"/>
      <c r="IO74" s="39"/>
    </row>
    <row r="75" spans="1:249" s="37" customFormat="1" ht="78.75" customHeight="1" x14ac:dyDescent="0.2">
      <c r="A75" s="27" t="s">
        <v>68</v>
      </c>
      <c r="B75" s="13" t="s">
        <v>7</v>
      </c>
      <c r="C75" s="4">
        <v>50000</v>
      </c>
      <c r="D75" s="4">
        <v>15000</v>
      </c>
      <c r="E75" s="13" t="s">
        <v>23</v>
      </c>
      <c r="F75" s="3" t="s">
        <v>69</v>
      </c>
      <c r="G75" s="36">
        <v>44487</v>
      </c>
      <c r="I75" s="63"/>
      <c r="HT75" s="39"/>
      <c r="HU75" s="39"/>
      <c r="HV75" s="39"/>
      <c r="HW75" s="39"/>
      <c r="HX75" s="39"/>
      <c r="HY75" s="39"/>
      <c r="HZ75" s="39"/>
      <c r="IA75" s="39"/>
      <c r="IB75" s="39"/>
      <c r="IC75" s="39"/>
      <c r="ID75" s="39"/>
      <c r="IE75" s="39"/>
      <c r="IF75" s="39"/>
      <c r="IG75" s="39"/>
      <c r="IH75" s="39"/>
      <c r="II75" s="39"/>
      <c r="IJ75" s="39"/>
      <c r="IK75" s="39"/>
      <c r="IL75" s="39"/>
      <c r="IM75" s="39"/>
      <c r="IN75" s="39"/>
      <c r="IO75" s="39"/>
    </row>
    <row r="76" spans="1:249" s="37" customFormat="1" ht="78.75" customHeight="1" x14ac:dyDescent="0.2">
      <c r="A76" s="27" t="s">
        <v>34</v>
      </c>
      <c r="B76" s="13" t="s">
        <v>7</v>
      </c>
      <c r="C76" s="4">
        <v>50000</v>
      </c>
      <c r="D76" s="4">
        <v>17000</v>
      </c>
      <c r="E76" s="13" t="s">
        <v>35</v>
      </c>
      <c r="F76" s="3" t="s">
        <v>36</v>
      </c>
      <c r="G76" s="36">
        <v>44804</v>
      </c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 s="39"/>
      <c r="EQ76" s="39"/>
      <c r="ER76" s="39"/>
      <c r="ES76" s="39"/>
      <c r="ET76" s="39"/>
      <c r="EU76" s="39"/>
      <c r="EV76" s="39"/>
      <c r="EW76" s="39"/>
      <c r="EX76" s="39"/>
      <c r="EY76" s="39"/>
      <c r="EZ76" s="39"/>
      <c r="FA76" s="39"/>
      <c r="FB76" s="39"/>
      <c r="FC76" s="39"/>
      <c r="FD76" s="39"/>
      <c r="FE76" s="39"/>
      <c r="FF76" s="39"/>
      <c r="FG76" s="39"/>
      <c r="FH76" s="39"/>
      <c r="FI76" s="39"/>
      <c r="FJ76" s="39"/>
      <c r="FK76" s="39"/>
      <c r="FL76" s="39"/>
      <c r="FM76" s="39"/>
      <c r="FN76" s="39"/>
      <c r="FO76" s="39"/>
      <c r="FP76" s="39"/>
      <c r="FQ76" s="39"/>
      <c r="FR76" s="39"/>
      <c r="FS76" s="39"/>
      <c r="FT76" s="39"/>
      <c r="FU76" s="39"/>
      <c r="FV76" s="39"/>
      <c r="FW76" s="39"/>
      <c r="FX76" s="39"/>
      <c r="FY76" s="39"/>
      <c r="FZ76" s="39"/>
      <c r="GA76" s="39"/>
      <c r="GB76" s="39"/>
      <c r="GC76" s="39"/>
      <c r="GD76" s="39"/>
      <c r="GE76" s="39"/>
      <c r="GF76" s="39"/>
      <c r="GG76" s="39"/>
      <c r="GH76" s="39"/>
      <c r="GI76" s="39"/>
      <c r="GJ76" s="39"/>
      <c r="GK76" s="39"/>
      <c r="GL76" s="39"/>
      <c r="GM76" s="39"/>
      <c r="GN76" s="39"/>
      <c r="GO76" s="39"/>
      <c r="GP76" s="39"/>
      <c r="GQ76" s="39"/>
      <c r="GR76" s="39"/>
      <c r="GS76" s="39"/>
      <c r="GT76" s="39"/>
      <c r="GU76" s="39"/>
      <c r="GV76" s="39"/>
      <c r="GW76" s="39"/>
      <c r="GX76" s="39"/>
      <c r="GY76" s="39"/>
      <c r="GZ76" s="39"/>
      <c r="HA76" s="39"/>
      <c r="HB76" s="39"/>
      <c r="HC76" s="39"/>
      <c r="HD76" s="39"/>
      <c r="HE76" s="39"/>
      <c r="HF76" s="39"/>
      <c r="HG76" s="39"/>
      <c r="HH76" s="39"/>
      <c r="HI76" s="39"/>
      <c r="HJ76" s="39"/>
      <c r="HK76" s="39"/>
      <c r="HL76" s="39"/>
      <c r="HM76" s="39"/>
      <c r="HN76" s="39"/>
      <c r="HO76" s="39"/>
      <c r="HP76" s="39"/>
      <c r="HQ76" s="39"/>
      <c r="HR76" s="39"/>
      <c r="HS76" s="39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</row>
    <row r="77" spans="1:249" s="37" customFormat="1" ht="78.75" customHeight="1" x14ac:dyDescent="0.25">
      <c r="A77" s="44" t="s">
        <v>476</v>
      </c>
      <c r="B77" s="45" t="s">
        <v>31</v>
      </c>
      <c r="C77" s="15">
        <v>50000</v>
      </c>
      <c r="D77" s="15">
        <v>12500</v>
      </c>
      <c r="E77" s="45" t="s">
        <v>16</v>
      </c>
      <c r="F77" s="3" t="s">
        <v>477</v>
      </c>
      <c r="G77" s="36">
        <v>45291</v>
      </c>
      <c r="HN77" s="6"/>
      <c r="HO77" s="6"/>
      <c r="HP77" s="6"/>
      <c r="HQ77" s="6"/>
      <c r="HR77" s="6"/>
      <c r="HS77" s="6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</row>
    <row r="78" spans="1:249" s="37" customFormat="1" ht="78.75" customHeight="1" x14ac:dyDescent="0.25">
      <c r="A78" s="44" t="s">
        <v>582</v>
      </c>
      <c r="B78" s="45" t="s">
        <v>7</v>
      </c>
      <c r="C78" s="15">
        <v>50000</v>
      </c>
      <c r="D78" s="15" t="s">
        <v>583</v>
      </c>
      <c r="E78" s="45" t="s">
        <v>98</v>
      </c>
      <c r="F78" s="3" t="s">
        <v>584</v>
      </c>
      <c r="G78" s="36">
        <v>45052</v>
      </c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</row>
    <row r="79" spans="1:249" s="37" customFormat="1" ht="78.75" customHeight="1" x14ac:dyDescent="0.25">
      <c r="A79" s="13" t="s">
        <v>513</v>
      </c>
      <c r="B79" s="13" t="s">
        <v>7</v>
      </c>
      <c r="C79" s="15">
        <v>50000</v>
      </c>
      <c r="D79" s="15">
        <v>10000</v>
      </c>
      <c r="E79" s="45" t="s">
        <v>87</v>
      </c>
      <c r="F79" s="3" t="s">
        <v>514</v>
      </c>
      <c r="G79" s="36">
        <v>45869</v>
      </c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</row>
    <row r="80" spans="1:249" s="37" customFormat="1" ht="78.75" customHeight="1" x14ac:dyDescent="0.2">
      <c r="A80" s="27" t="s">
        <v>127</v>
      </c>
      <c r="B80" s="13" t="s">
        <v>7</v>
      </c>
      <c r="C80" s="4">
        <v>50000</v>
      </c>
      <c r="D80" s="4">
        <v>50000</v>
      </c>
      <c r="E80" s="13" t="s">
        <v>128</v>
      </c>
      <c r="F80" s="3" t="s">
        <v>129</v>
      </c>
      <c r="G80" s="36">
        <v>44561</v>
      </c>
      <c r="HT80" s="39"/>
      <c r="HU80" s="39"/>
      <c r="HV80" s="39"/>
      <c r="HW80" s="39"/>
      <c r="HX80" s="39"/>
      <c r="HY80" s="39"/>
      <c r="HZ80" s="39"/>
      <c r="IA80" s="39"/>
      <c r="IB80" s="39"/>
      <c r="IC80" s="39"/>
      <c r="ID80" s="39"/>
      <c r="IE80" s="39"/>
      <c r="IF80" s="39"/>
      <c r="IG80" s="39"/>
      <c r="IH80" s="39"/>
      <c r="II80" s="39"/>
      <c r="IJ80" s="39"/>
      <c r="IK80" s="39"/>
      <c r="IL80" s="39"/>
      <c r="IM80" s="39"/>
      <c r="IN80" s="39"/>
      <c r="IO80" s="39"/>
    </row>
    <row r="81" spans="1:249" s="37" customFormat="1" ht="78.75" customHeight="1" x14ac:dyDescent="0.25">
      <c r="A81" s="27" t="s">
        <v>190</v>
      </c>
      <c r="B81" s="13" t="s">
        <v>11</v>
      </c>
      <c r="C81" s="4">
        <v>53300</v>
      </c>
      <c r="D81" s="4">
        <v>6720</v>
      </c>
      <c r="E81" s="13" t="s">
        <v>10</v>
      </c>
      <c r="F81" s="3" t="s">
        <v>191</v>
      </c>
      <c r="G81" s="36">
        <v>44634</v>
      </c>
      <c r="I81" s="63"/>
    </row>
    <row r="82" spans="1:249" s="37" customFormat="1" ht="78.75" customHeight="1" x14ac:dyDescent="0.25">
      <c r="A82" s="27" t="s">
        <v>480</v>
      </c>
      <c r="B82" s="13" t="s">
        <v>7</v>
      </c>
      <c r="C82" s="15">
        <v>54786</v>
      </c>
      <c r="D82" s="15"/>
      <c r="E82" s="45" t="s">
        <v>481</v>
      </c>
      <c r="F82" s="3" t="s">
        <v>482</v>
      </c>
      <c r="G82" s="36">
        <v>45350</v>
      </c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38"/>
      <c r="CH82" s="38"/>
      <c r="CI82" s="38"/>
      <c r="CJ82" s="38"/>
      <c r="CK82" s="38"/>
      <c r="CL82" s="38"/>
      <c r="CM82" s="38"/>
      <c r="CN82" s="38"/>
      <c r="CO82" s="38"/>
      <c r="CP82" s="38"/>
      <c r="CQ82" s="38"/>
      <c r="CR82" s="38"/>
      <c r="CS82" s="38"/>
      <c r="CT82" s="38"/>
      <c r="CU82" s="38"/>
      <c r="CV82" s="38"/>
      <c r="CW82" s="38"/>
      <c r="CX82" s="38"/>
      <c r="CY82" s="38"/>
      <c r="CZ82" s="38"/>
      <c r="DA82" s="38"/>
      <c r="DB82" s="38"/>
      <c r="DC82" s="38"/>
      <c r="DD82" s="38"/>
      <c r="DE82" s="38"/>
      <c r="DF82" s="38"/>
      <c r="DG82" s="38"/>
      <c r="DH82" s="38"/>
      <c r="DI82" s="38"/>
      <c r="DJ82" s="38"/>
      <c r="DK82" s="38"/>
      <c r="DL82" s="38"/>
      <c r="DM82" s="38"/>
      <c r="DN82" s="38"/>
      <c r="DO82" s="38"/>
      <c r="DP82" s="38"/>
      <c r="DQ82" s="38"/>
      <c r="DR82" s="38"/>
      <c r="DS82" s="38"/>
      <c r="DT82" s="38"/>
      <c r="DU82" s="38"/>
      <c r="DV82" s="38"/>
      <c r="DW82" s="38"/>
      <c r="DX82" s="38"/>
      <c r="DY82" s="38"/>
      <c r="DZ82" s="38"/>
      <c r="EA82" s="38"/>
      <c r="EB82" s="38"/>
      <c r="EC82" s="38"/>
      <c r="ED82" s="38"/>
      <c r="EE82" s="38"/>
      <c r="EF82" s="38"/>
      <c r="EG82" s="38"/>
      <c r="EH82" s="38"/>
      <c r="EI82" s="38"/>
      <c r="EJ82" s="38"/>
      <c r="EK82" s="38"/>
      <c r="EL82" s="38"/>
      <c r="EM82" s="38"/>
      <c r="EN82" s="38"/>
      <c r="EO82" s="38"/>
      <c r="EP82" s="38"/>
      <c r="EQ82" s="38"/>
      <c r="ER82" s="38"/>
      <c r="ES82" s="38"/>
      <c r="ET82" s="38"/>
      <c r="EU82" s="38"/>
      <c r="EV82" s="38"/>
      <c r="EW82" s="38"/>
      <c r="EX82" s="38"/>
      <c r="EY82" s="38"/>
      <c r="EZ82" s="38"/>
      <c r="FA82" s="38"/>
      <c r="FB82" s="38"/>
      <c r="FC82" s="38"/>
      <c r="FD82" s="38"/>
      <c r="FE82" s="38"/>
      <c r="FF82" s="38"/>
      <c r="FG82" s="38"/>
      <c r="FH82" s="38"/>
      <c r="FI82" s="38"/>
      <c r="FJ82" s="38"/>
      <c r="FK82" s="38"/>
      <c r="FL82" s="38"/>
      <c r="FM82" s="38"/>
      <c r="FN82" s="38"/>
      <c r="FO82" s="38"/>
      <c r="FP82" s="38"/>
      <c r="FQ82" s="38"/>
      <c r="FR82" s="38"/>
      <c r="FS82" s="38"/>
      <c r="FT82" s="38"/>
      <c r="FU82" s="38"/>
      <c r="FV82" s="38"/>
      <c r="FW82" s="38"/>
      <c r="FX82" s="38"/>
      <c r="FY82" s="38"/>
      <c r="FZ82" s="38"/>
      <c r="GA82" s="38"/>
      <c r="GB82" s="38"/>
      <c r="GC82" s="38"/>
      <c r="GD82" s="38"/>
      <c r="GE82" s="38"/>
      <c r="GF82" s="38"/>
      <c r="GG82" s="38"/>
      <c r="GH82" s="38"/>
      <c r="GI82" s="38"/>
      <c r="GJ82" s="38"/>
      <c r="GK82" s="38"/>
      <c r="GL82" s="38"/>
      <c r="GM82" s="38"/>
      <c r="GN82" s="38"/>
      <c r="GO82" s="38"/>
      <c r="GP82" s="38"/>
      <c r="GQ82" s="38"/>
      <c r="GR82" s="38"/>
      <c r="GS82" s="38"/>
      <c r="GT82" s="38"/>
      <c r="GU82" s="38"/>
      <c r="GV82" s="38"/>
      <c r="GW82" s="38"/>
      <c r="GX82" s="38"/>
      <c r="GY82" s="38"/>
      <c r="GZ82" s="38"/>
      <c r="HA82" s="38"/>
      <c r="HB82" s="38"/>
      <c r="HC82" s="38"/>
      <c r="HD82" s="38"/>
      <c r="HE82" s="38"/>
      <c r="HF82" s="38"/>
      <c r="HG82" s="38"/>
      <c r="HH82" s="38"/>
      <c r="HI82" s="38"/>
      <c r="HJ82" s="38"/>
      <c r="HK82" s="38"/>
      <c r="HL82" s="38"/>
      <c r="HM82" s="38"/>
      <c r="HN82" s="38"/>
      <c r="HO82" s="38"/>
      <c r="HP82" s="38"/>
      <c r="HQ82" s="38"/>
      <c r="HR82" s="38"/>
      <c r="HS82" s="38"/>
      <c r="HT82" s="38"/>
      <c r="HU82" s="38"/>
      <c r="HV82" s="38"/>
      <c r="HW82" s="38"/>
      <c r="HX82" s="38"/>
      <c r="HY82" s="38"/>
      <c r="HZ82" s="38"/>
      <c r="IA82" s="38"/>
      <c r="IB82" s="38"/>
      <c r="IC82" s="38"/>
      <c r="ID82" s="38"/>
      <c r="IE82" s="38"/>
      <c r="IF82" s="38"/>
      <c r="IG82" s="38"/>
      <c r="IH82" s="38"/>
      <c r="II82" s="38"/>
      <c r="IJ82" s="38"/>
      <c r="IK82" s="38"/>
      <c r="IL82" s="38"/>
      <c r="IM82" s="38"/>
      <c r="IN82" s="38"/>
      <c r="IO82" s="38"/>
    </row>
    <row r="83" spans="1:249" s="37" customFormat="1" ht="78.75" customHeight="1" x14ac:dyDescent="0.2">
      <c r="A83" s="27" t="s">
        <v>364</v>
      </c>
      <c r="B83" s="13" t="s">
        <v>7</v>
      </c>
      <c r="C83" s="4">
        <v>57489</v>
      </c>
      <c r="D83" s="4">
        <v>14489</v>
      </c>
      <c r="E83" s="13" t="s">
        <v>16</v>
      </c>
      <c r="F83" s="3" t="s">
        <v>365</v>
      </c>
      <c r="G83" s="36">
        <v>44865</v>
      </c>
      <c r="HT83" s="39"/>
      <c r="HU83" s="39"/>
      <c r="HV83" s="39"/>
      <c r="HW83" s="39"/>
      <c r="HX83" s="39"/>
      <c r="HY83" s="39"/>
      <c r="HZ83" s="39"/>
      <c r="IA83" s="39"/>
      <c r="IB83" s="39"/>
      <c r="IC83" s="39"/>
      <c r="ID83" s="39"/>
      <c r="IE83" s="39"/>
      <c r="IF83" s="39"/>
      <c r="IG83" s="39"/>
      <c r="IH83" s="39"/>
      <c r="II83" s="39"/>
      <c r="IJ83" s="39"/>
      <c r="IK83" s="39"/>
      <c r="IL83" s="39"/>
      <c r="IM83" s="39"/>
      <c r="IN83" s="39"/>
      <c r="IO83" s="39"/>
    </row>
    <row r="84" spans="1:249" s="37" customFormat="1" ht="78.75" customHeight="1" x14ac:dyDescent="0.25">
      <c r="A84" s="27" t="s">
        <v>222</v>
      </c>
      <c r="B84" s="13" t="s">
        <v>11</v>
      </c>
      <c r="C84" s="4">
        <v>58000</v>
      </c>
      <c r="D84" s="4">
        <v>23036</v>
      </c>
      <c r="E84" s="13" t="s">
        <v>92</v>
      </c>
      <c r="F84" s="3" t="s">
        <v>223</v>
      </c>
      <c r="G84" s="36">
        <v>44651</v>
      </c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</row>
    <row r="85" spans="1:249" s="39" customFormat="1" ht="12.75" x14ac:dyDescent="0.2">
      <c r="A85" s="28"/>
      <c r="B85" s="13"/>
      <c r="C85" s="74">
        <v>58799.18</v>
      </c>
      <c r="D85" s="16"/>
      <c r="E85" s="13" t="s">
        <v>168</v>
      </c>
      <c r="F85" s="16"/>
      <c r="G85" s="21">
        <v>45565</v>
      </c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8"/>
      <c r="CE85" s="38"/>
      <c r="CF85" s="38"/>
      <c r="CG85" s="38"/>
      <c r="CH85" s="38"/>
      <c r="CI85" s="38"/>
      <c r="CJ85" s="38"/>
      <c r="CK85" s="38"/>
      <c r="CL85" s="38"/>
      <c r="CM85" s="38"/>
      <c r="CN85" s="38"/>
      <c r="CO85" s="38"/>
      <c r="CP85" s="38"/>
      <c r="CQ85" s="38"/>
      <c r="CR85" s="38"/>
      <c r="CS85" s="38"/>
      <c r="CT85" s="38"/>
      <c r="CU85" s="38"/>
      <c r="CV85" s="38"/>
      <c r="CW85" s="38"/>
      <c r="CX85" s="38"/>
      <c r="CY85" s="38"/>
      <c r="CZ85" s="38"/>
      <c r="DA85" s="38"/>
      <c r="DB85" s="38"/>
      <c r="DC85" s="38"/>
      <c r="DD85" s="38"/>
      <c r="DE85" s="38"/>
      <c r="DF85" s="38"/>
      <c r="DG85" s="38"/>
      <c r="DH85" s="38"/>
      <c r="DI85" s="38"/>
      <c r="DJ85" s="38"/>
      <c r="DK85" s="38"/>
      <c r="DL85" s="38"/>
      <c r="DM85" s="38"/>
      <c r="DN85" s="38"/>
      <c r="DO85" s="38"/>
      <c r="DP85" s="38"/>
      <c r="DQ85" s="38"/>
      <c r="DR85" s="38"/>
      <c r="DS85" s="38"/>
      <c r="DT85" s="38"/>
      <c r="DU85" s="38"/>
      <c r="DV85" s="38"/>
      <c r="DW85" s="38"/>
      <c r="DX85" s="38"/>
      <c r="DY85" s="38"/>
      <c r="DZ85" s="38"/>
      <c r="EA85" s="38"/>
      <c r="EB85" s="38"/>
      <c r="EC85" s="38"/>
      <c r="ED85" s="38"/>
      <c r="EE85" s="38"/>
      <c r="EF85" s="38"/>
      <c r="EG85" s="38"/>
      <c r="EH85" s="38"/>
      <c r="EI85" s="38"/>
      <c r="EJ85" s="38"/>
      <c r="EK85" s="38"/>
      <c r="EL85" s="38"/>
      <c r="EM85" s="38"/>
      <c r="EN85" s="38"/>
      <c r="EO85" s="38"/>
      <c r="EP85" s="38"/>
      <c r="EQ85" s="38"/>
      <c r="ER85" s="38"/>
      <c r="ES85" s="38"/>
      <c r="ET85" s="38"/>
      <c r="EU85" s="38"/>
      <c r="EV85" s="38"/>
      <c r="EW85" s="38"/>
      <c r="EX85" s="38"/>
      <c r="EY85" s="38"/>
      <c r="EZ85" s="38"/>
      <c r="FA85" s="38"/>
      <c r="FB85" s="38"/>
      <c r="FC85" s="38"/>
      <c r="FD85" s="38"/>
      <c r="FE85" s="38"/>
      <c r="FF85" s="38"/>
      <c r="FG85" s="38"/>
      <c r="FH85" s="38"/>
      <c r="FI85" s="38"/>
      <c r="FJ85" s="38"/>
      <c r="FK85" s="38"/>
      <c r="FL85" s="38"/>
      <c r="FM85" s="38"/>
      <c r="FN85" s="38"/>
      <c r="FO85" s="38"/>
      <c r="FP85" s="38"/>
      <c r="FQ85" s="38"/>
      <c r="FR85" s="38"/>
      <c r="FS85" s="38"/>
      <c r="FT85" s="38"/>
      <c r="FU85" s="38"/>
      <c r="FV85" s="38"/>
      <c r="FW85" s="38"/>
      <c r="FX85" s="38"/>
      <c r="FY85" s="38"/>
      <c r="FZ85" s="38"/>
      <c r="GA85" s="38"/>
      <c r="GB85" s="38"/>
      <c r="GC85" s="38"/>
      <c r="GD85" s="38"/>
      <c r="GE85" s="38"/>
      <c r="GF85" s="38"/>
      <c r="GG85" s="38"/>
      <c r="GH85" s="38"/>
      <c r="GI85" s="38"/>
      <c r="GJ85" s="38"/>
      <c r="GK85" s="38"/>
      <c r="GL85" s="38"/>
      <c r="GM85" s="38"/>
      <c r="GN85" s="38"/>
      <c r="GO85" s="38"/>
      <c r="GP85" s="38"/>
      <c r="GQ85" s="38"/>
      <c r="GR85" s="38"/>
      <c r="GS85" s="38"/>
      <c r="GT85" s="38"/>
      <c r="GU85" s="38"/>
      <c r="GV85" s="38"/>
      <c r="GW85" s="38"/>
      <c r="GX85" s="38"/>
      <c r="GY85" s="38"/>
      <c r="GZ85" s="38"/>
      <c r="HA85" s="38"/>
      <c r="HB85" s="38"/>
      <c r="HC85" s="38"/>
      <c r="HD85" s="38"/>
      <c r="HE85" s="38"/>
      <c r="HF85" s="38"/>
      <c r="HG85" s="38"/>
      <c r="HH85" s="38"/>
      <c r="HI85" s="38"/>
      <c r="HJ85" s="38"/>
      <c r="HK85" s="38"/>
      <c r="HL85" s="38"/>
      <c r="HM85" s="38"/>
      <c r="HN85" s="38"/>
      <c r="HO85" s="38"/>
      <c r="HP85" s="38"/>
      <c r="HQ85" s="38"/>
      <c r="HR85" s="38"/>
      <c r="HS85" s="38"/>
      <c r="HT85" s="38"/>
      <c r="HU85" s="38"/>
      <c r="HV85" s="38"/>
      <c r="HW85" s="38"/>
      <c r="HX85" s="38"/>
      <c r="HY85" s="38"/>
      <c r="HZ85" s="38"/>
      <c r="IA85" s="38"/>
      <c r="IB85" s="38"/>
      <c r="IC85" s="38"/>
      <c r="ID85" s="38"/>
      <c r="IE85" s="38"/>
      <c r="IF85" s="38"/>
      <c r="IG85" s="38"/>
      <c r="IH85" s="38"/>
      <c r="II85" s="38"/>
      <c r="IJ85" s="38"/>
      <c r="IK85" s="38"/>
      <c r="IL85" s="38"/>
      <c r="IM85" s="38"/>
      <c r="IN85" s="38"/>
      <c r="IO85" s="38"/>
    </row>
    <row r="86" spans="1:249" s="37" customFormat="1" ht="63.75" customHeight="1" x14ac:dyDescent="0.2">
      <c r="A86" s="30" t="s">
        <v>241</v>
      </c>
      <c r="B86" s="30" t="s">
        <v>11</v>
      </c>
      <c r="C86" s="26">
        <v>62369.96</v>
      </c>
      <c r="D86" s="26">
        <v>7857.14</v>
      </c>
      <c r="E86" s="30" t="s">
        <v>10</v>
      </c>
      <c r="F86" s="22" t="s">
        <v>242</v>
      </c>
      <c r="G86" s="52">
        <v>44651</v>
      </c>
      <c r="HT86" s="39"/>
      <c r="HU86" s="39"/>
      <c r="HV86" s="39"/>
      <c r="HW86" s="39"/>
      <c r="HX86" s="39"/>
      <c r="HY86" s="39"/>
      <c r="HZ86" s="39"/>
      <c r="IA86" s="39"/>
      <c r="IB86" s="39"/>
      <c r="IC86" s="39"/>
      <c r="ID86" s="39"/>
      <c r="IE86" s="39"/>
      <c r="IF86" s="39"/>
      <c r="IG86" s="39"/>
      <c r="IH86" s="39"/>
      <c r="II86" s="39"/>
      <c r="IJ86" s="39"/>
      <c r="IK86" s="39"/>
      <c r="IL86" s="39"/>
      <c r="IM86" s="39"/>
      <c r="IN86" s="39"/>
      <c r="IO86" s="39"/>
    </row>
    <row r="87" spans="1:249" s="37" customFormat="1" ht="63.75" customHeight="1" x14ac:dyDescent="0.25">
      <c r="A87" s="49" t="s">
        <v>107</v>
      </c>
      <c r="B87" s="30" t="s">
        <v>7</v>
      </c>
      <c r="C87" s="26">
        <v>62470.01</v>
      </c>
      <c r="D87" s="26" t="s">
        <v>108</v>
      </c>
      <c r="E87" s="30" t="s">
        <v>109</v>
      </c>
      <c r="F87" s="22" t="s">
        <v>110</v>
      </c>
      <c r="G87" s="52">
        <v>44895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</row>
    <row r="88" spans="1:249" s="23" customFormat="1" ht="63.75" customHeight="1" x14ac:dyDescent="0.2">
      <c r="A88" s="49" t="s">
        <v>282</v>
      </c>
      <c r="B88" s="30" t="s">
        <v>11</v>
      </c>
      <c r="C88" s="26">
        <v>64211.29</v>
      </c>
      <c r="D88" s="26">
        <v>64211.29</v>
      </c>
      <c r="E88" s="30" t="s">
        <v>26</v>
      </c>
      <c r="F88" s="22" t="s">
        <v>283</v>
      </c>
      <c r="G88" s="52">
        <v>44651</v>
      </c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/>
      <c r="BQ88" s="53"/>
      <c r="BR88" s="53"/>
      <c r="BS88" s="53"/>
      <c r="BT88" s="53"/>
      <c r="BU88" s="53"/>
      <c r="BV88" s="53"/>
      <c r="BW88" s="53"/>
      <c r="BX88" s="53"/>
      <c r="BY88" s="53"/>
      <c r="BZ88" s="53"/>
      <c r="CA88" s="53"/>
      <c r="CB88" s="53"/>
      <c r="CC88" s="53"/>
      <c r="CD88" s="53"/>
      <c r="CE88" s="53"/>
      <c r="CF88" s="53"/>
      <c r="CG88" s="53"/>
      <c r="CH88" s="53"/>
      <c r="CI88" s="53"/>
      <c r="CJ88" s="53"/>
      <c r="CK88" s="53"/>
      <c r="CL88" s="53"/>
      <c r="CM88" s="53"/>
      <c r="CN88" s="53"/>
      <c r="CO88" s="53"/>
      <c r="CP88" s="53"/>
      <c r="CQ88" s="53"/>
      <c r="CR88" s="53"/>
      <c r="CS88" s="53"/>
      <c r="CT88" s="53"/>
      <c r="CU88" s="53"/>
      <c r="CV88" s="53"/>
      <c r="CW88" s="53"/>
      <c r="CX88" s="53"/>
      <c r="CY88" s="53"/>
      <c r="CZ88" s="53"/>
      <c r="DA88" s="53"/>
      <c r="DB88" s="53"/>
      <c r="DC88" s="53"/>
      <c r="DD88" s="53"/>
      <c r="DE88" s="53"/>
      <c r="DF88" s="53"/>
      <c r="DG88" s="53"/>
      <c r="DH88" s="53"/>
      <c r="DI88" s="53"/>
      <c r="DJ88" s="53"/>
      <c r="DK88" s="53"/>
      <c r="DL88" s="53"/>
      <c r="DM88" s="53"/>
      <c r="DN88" s="53"/>
      <c r="DO88" s="53"/>
      <c r="DP88" s="53"/>
      <c r="DQ88" s="53"/>
      <c r="DR88" s="53"/>
      <c r="DS88" s="53"/>
      <c r="DT88" s="53"/>
      <c r="DU88" s="53"/>
      <c r="DV88" s="53"/>
      <c r="DW88" s="53"/>
      <c r="DX88" s="53"/>
      <c r="DY88" s="53"/>
      <c r="DZ88" s="53"/>
      <c r="EA88" s="53"/>
      <c r="EB88" s="53"/>
      <c r="EC88" s="53"/>
      <c r="ED88" s="53"/>
      <c r="EE88" s="53"/>
      <c r="EF88" s="53"/>
      <c r="EG88" s="53"/>
      <c r="EH88" s="53"/>
      <c r="EI88" s="53"/>
      <c r="EJ88" s="53"/>
      <c r="EK88" s="53"/>
      <c r="EL88" s="53"/>
      <c r="EM88" s="53"/>
      <c r="EN88" s="53"/>
      <c r="EO88" s="53"/>
      <c r="EP88" s="53"/>
      <c r="EQ88" s="53"/>
      <c r="ER88" s="53"/>
      <c r="ES88" s="53"/>
      <c r="ET88" s="53"/>
      <c r="EU88" s="53"/>
      <c r="EV88" s="53"/>
      <c r="EW88" s="53"/>
      <c r="EX88" s="53"/>
      <c r="EY88" s="53"/>
      <c r="EZ88" s="53"/>
      <c r="FA88" s="53"/>
      <c r="FB88" s="53"/>
      <c r="FC88" s="53"/>
      <c r="FD88" s="53"/>
      <c r="FE88" s="53"/>
      <c r="FF88" s="53"/>
      <c r="FG88" s="53"/>
      <c r="FH88" s="53"/>
      <c r="FI88" s="53"/>
      <c r="FJ88" s="53"/>
      <c r="FK88" s="53"/>
      <c r="FL88" s="53"/>
      <c r="FM88" s="53"/>
      <c r="FN88" s="53"/>
      <c r="FO88" s="53"/>
      <c r="FP88" s="53"/>
      <c r="FQ88" s="53"/>
      <c r="FR88" s="53"/>
      <c r="FS88" s="53"/>
      <c r="FT88" s="53"/>
      <c r="FU88" s="53"/>
      <c r="FV88" s="53"/>
      <c r="FW88" s="53"/>
      <c r="FX88" s="53"/>
      <c r="FY88" s="53"/>
      <c r="FZ88" s="53"/>
      <c r="GA88" s="53"/>
      <c r="GB88" s="53"/>
      <c r="GC88" s="53"/>
      <c r="GD88" s="53"/>
      <c r="GE88" s="53"/>
      <c r="GF88" s="53"/>
      <c r="GG88" s="53"/>
      <c r="GH88" s="53"/>
      <c r="GI88" s="53"/>
      <c r="GJ88" s="53"/>
      <c r="GK88" s="53"/>
      <c r="GL88" s="53"/>
      <c r="GM88" s="53"/>
      <c r="GN88" s="53"/>
      <c r="GO88" s="53"/>
      <c r="GP88" s="53"/>
      <c r="GQ88" s="53"/>
      <c r="GR88" s="53"/>
      <c r="GS88" s="53"/>
      <c r="GT88" s="53"/>
      <c r="GU88" s="53"/>
      <c r="GV88" s="53"/>
      <c r="GW88" s="53"/>
      <c r="GX88" s="53"/>
      <c r="GY88" s="53"/>
      <c r="GZ88" s="53"/>
      <c r="HA88" s="53"/>
      <c r="HB88" s="53"/>
      <c r="HC88" s="53"/>
      <c r="HD88" s="53"/>
      <c r="HE88" s="53"/>
      <c r="HF88" s="53"/>
      <c r="HG88" s="53"/>
      <c r="HH88" s="53"/>
      <c r="HI88" s="53"/>
      <c r="HJ88" s="53"/>
      <c r="HK88" s="53"/>
      <c r="HL88" s="53"/>
      <c r="HM88" s="53"/>
      <c r="HN88" s="53"/>
      <c r="HO88" s="53"/>
      <c r="HP88" s="53"/>
      <c r="HQ88" s="53"/>
      <c r="HR88" s="53"/>
      <c r="HS88" s="53"/>
    </row>
    <row r="89" spans="1:249" s="37" customFormat="1" ht="63.75" customHeight="1" x14ac:dyDescent="0.25">
      <c r="A89" s="27" t="s">
        <v>136</v>
      </c>
      <c r="B89" s="13" t="s">
        <v>28</v>
      </c>
      <c r="C89" s="4">
        <v>64300</v>
      </c>
      <c r="D89" s="4" t="s">
        <v>137</v>
      </c>
      <c r="E89" s="35" t="s">
        <v>138</v>
      </c>
      <c r="F89" s="17" t="s">
        <v>139</v>
      </c>
      <c r="G89" s="36">
        <v>44561</v>
      </c>
    </row>
    <row r="90" spans="1:249" s="39" customFormat="1" ht="51.95" customHeight="1" x14ac:dyDescent="0.2">
      <c r="A90" s="49" t="s">
        <v>43</v>
      </c>
      <c r="B90" s="30" t="s">
        <v>31</v>
      </c>
      <c r="C90" s="26">
        <v>67383</v>
      </c>
      <c r="D90" s="26" t="s">
        <v>44</v>
      </c>
      <c r="E90" s="30" t="s">
        <v>45</v>
      </c>
      <c r="F90" s="22" t="s">
        <v>46</v>
      </c>
      <c r="G90" s="52">
        <v>44469</v>
      </c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</row>
    <row r="91" spans="1:249" s="37" customFormat="1" ht="63.75" customHeight="1" x14ac:dyDescent="0.25">
      <c r="A91" s="27" t="s">
        <v>345</v>
      </c>
      <c r="B91" s="13" t="s">
        <v>7</v>
      </c>
      <c r="C91" s="4">
        <v>68250</v>
      </c>
      <c r="D91" s="4">
        <v>8000</v>
      </c>
      <c r="E91" s="13" t="s">
        <v>23</v>
      </c>
      <c r="F91" s="3" t="s">
        <v>346</v>
      </c>
      <c r="G91" s="36">
        <v>44804</v>
      </c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8"/>
      <c r="CE91" s="38"/>
      <c r="CF91" s="38"/>
      <c r="CG91" s="38"/>
      <c r="CH91" s="38"/>
      <c r="CI91" s="38"/>
      <c r="CJ91" s="38"/>
      <c r="CK91" s="38"/>
      <c r="CL91" s="38"/>
      <c r="CM91" s="38"/>
      <c r="CN91" s="38"/>
      <c r="CO91" s="38"/>
      <c r="CP91" s="38"/>
      <c r="CQ91" s="38"/>
      <c r="CR91" s="38"/>
      <c r="CS91" s="38"/>
      <c r="CT91" s="38"/>
      <c r="CU91" s="38"/>
      <c r="CV91" s="38"/>
      <c r="CW91" s="38"/>
      <c r="CX91" s="38"/>
      <c r="CY91" s="38"/>
      <c r="CZ91" s="38"/>
      <c r="DA91" s="38"/>
      <c r="DB91" s="38"/>
      <c r="DC91" s="38"/>
      <c r="DD91" s="38"/>
      <c r="DE91" s="38"/>
      <c r="DF91" s="38"/>
      <c r="DG91" s="38"/>
      <c r="DH91" s="38"/>
      <c r="DI91" s="38"/>
      <c r="DJ91" s="38"/>
      <c r="DK91" s="38"/>
      <c r="DL91" s="38"/>
      <c r="DM91" s="38"/>
      <c r="DN91" s="38"/>
      <c r="DO91" s="38"/>
      <c r="DP91" s="38"/>
      <c r="DQ91" s="38"/>
      <c r="DR91" s="38"/>
      <c r="DS91" s="38"/>
      <c r="DT91" s="38"/>
      <c r="DU91" s="38"/>
      <c r="DV91" s="38"/>
      <c r="DW91" s="38"/>
      <c r="DX91" s="38"/>
      <c r="DY91" s="38"/>
      <c r="DZ91" s="38"/>
      <c r="EA91" s="38"/>
      <c r="EB91" s="38"/>
      <c r="EC91" s="38"/>
      <c r="ED91" s="38"/>
      <c r="EE91" s="38"/>
      <c r="EF91" s="38"/>
      <c r="EG91" s="38"/>
      <c r="EH91" s="38"/>
      <c r="EI91" s="38"/>
      <c r="EJ91" s="38"/>
      <c r="EK91" s="38"/>
      <c r="EL91" s="38"/>
      <c r="EM91" s="38"/>
      <c r="EN91" s="38"/>
      <c r="EO91" s="38"/>
      <c r="EP91" s="38"/>
      <c r="EQ91" s="38"/>
      <c r="ER91" s="38"/>
      <c r="ES91" s="38"/>
      <c r="ET91" s="38"/>
      <c r="EU91" s="38"/>
      <c r="EV91" s="38"/>
      <c r="EW91" s="38"/>
      <c r="EX91" s="38"/>
      <c r="EY91" s="38"/>
      <c r="EZ91" s="38"/>
      <c r="FA91" s="38"/>
      <c r="FB91" s="38"/>
      <c r="FC91" s="38"/>
      <c r="FD91" s="38"/>
      <c r="FE91" s="38"/>
      <c r="FF91" s="38"/>
      <c r="FG91" s="38"/>
      <c r="FH91" s="38"/>
      <c r="FI91" s="38"/>
      <c r="FJ91" s="38"/>
      <c r="FK91" s="38"/>
      <c r="FL91" s="38"/>
      <c r="FM91" s="38"/>
      <c r="FN91" s="38"/>
      <c r="FO91" s="38"/>
      <c r="FP91" s="38"/>
      <c r="FQ91" s="38"/>
      <c r="FR91" s="38"/>
      <c r="FS91" s="38"/>
      <c r="FT91" s="38"/>
      <c r="FU91" s="38"/>
      <c r="FV91" s="38"/>
      <c r="FW91" s="38"/>
      <c r="FX91" s="38"/>
      <c r="FY91" s="38"/>
      <c r="FZ91" s="38"/>
      <c r="GA91" s="38"/>
      <c r="GB91" s="38"/>
      <c r="GC91" s="38"/>
      <c r="GD91" s="38"/>
      <c r="GE91" s="38"/>
      <c r="GF91" s="38"/>
      <c r="GG91" s="38"/>
      <c r="GH91" s="38"/>
      <c r="GI91" s="38"/>
      <c r="GJ91" s="38"/>
      <c r="GK91" s="38"/>
      <c r="GL91" s="38"/>
      <c r="GM91" s="38"/>
      <c r="GN91" s="38"/>
      <c r="GO91" s="38"/>
      <c r="GP91" s="38"/>
      <c r="GQ91" s="38"/>
      <c r="GR91" s="38"/>
      <c r="GS91" s="38"/>
      <c r="GT91" s="38"/>
      <c r="GU91" s="38"/>
      <c r="GV91" s="38"/>
      <c r="GW91" s="38"/>
      <c r="GX91" s="38"/>
      <c r="GY91" s="38"/>
      <c r="GZ91" s="38"/>
      <c r="HA91" s="38"/>
      <c r="HB91" s="38"/>
      <c r="HC91" s="38"/>
      <c r="HD91" s="38"/>
      <c r="HE91" s="38"/>
      <c r="HF91" s="38"/>
      <c r="HG91" s="38"/>
      <c r="HH91" s="38"/>
      <c r="HI91" s="38"/>
      <c r="HJ91" s="38"/>
      <c r="HK91" s="38"/>
      <c r="HL91" s="38"/>
      <c r="HM91" s="38"/>
      <c r="HN91" s="38"/>
      <c r="HO91" s="38"/>
      <c r="HP91" s="38"/>
      <c r="HQ91" s="38"/>
      <c r="HR91" s="38"/>
      <c r="HS91" s="38"/>
    </row>
    <row r="92" spans="1:249" s="39" customFormat="1" ht="69" customHeight="1" x14ac:dyDescent="0.2">
      <c r="A92" s="27" t="s">
        <v>442</v>
      </c>
      <c r="B92" s="13" t="s">
        <v>11</v>
      </c>
      <c r="C92" s="4">
        <v>70072</v>
      </c>
      <c r="D92" s="4"/>
      <c r="E92" s="13" t="s">
        <v>116</v>
      </c>
      <c r="F92" s="3" t="s">
        <v>93</v>
      </c>
      <c r="G92" s="36">
        <v>45154</v>
      </c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  <c r="EU92" s="9"/>
      <c r="EV92" s="9"/>
      <c r="EW92" s="9"/>
      <c r="EX92" s="9"/>
      <c r="EY92" s="9"/>
      <c r="EZ92" s="9"/>
      <c r="FA92" s="9"/>
      <c r="FB92" s="9"/>
      <c r="FC92" s="9"/>
      <c r="FD92" s="9"/>
      <c r="FE92" s="9"/>
      <c r="FF92" s="9"/>
      <c r="FG92" s="9"/>
      <c r="FH92" s="9"/>
      <c r="FI92" s="9"/>
      <c r="FJ92" s="9"/>
      <c r="FK92" s="9"/>
      <c r="FL92" s="9"/>
      <c r="FM92" s="9"/>
      <c r="FN92" s="9"/>
      <c r="FO92" s="9"/>
      <c r="FP92" s="9"/>
      <c r="FQ92" s="9"/>
      <c r="FR92" s="9"/>
      <c r="FS92" s="9"/>
      <c r="FT92" s="9"/>
      <c r="FU92" s="9"/>
      <c r="FV92" s="9"/>
      <c r="FW92" s="9"/>
      <c r="FX92" s="9"/>
      <c r="FY92" s="9"/>
      <c r="FZ92" s="9"/>
      <c r="GA92" s="9"/>
      <c r="GB92" s="9"/>
      <c r="GC92" s="9"/>
      <c r="GD92" s="9"/>
      <c r="GE92" s="9"/>
      <c r="GF92" s="9"/>
      <c r="GG92" s="9"/>
      <c r="GH92" s="9"/>
      <c r="GI92" s="9"/>
      <c r="GJ92" s="9"/>
      <c r="GK92" s="9"/>
      <c r="GL92" s="9"/>
      <c r="GM92" s="9"/>
      <c r="GN92" s="9"/>
      <c r="GO92" s="9"/>
      <c r="GP92" s="9"/>
      <c r="GQ92" s="9"/>
      <c r="GR92" s="9"/>
      <c r="GS92" s="9"/>
      <c r="GT92" s="9"/>
      <c r="GU92" s="9"/>
      <c r="GV92" s="9"/>
      <c r="GW92" s="9"/>
      <c r="GX92" s="9"/>
      <c r="GY92" s="9"/>
      <c r="GZ92" s="9"/>
      <c r="HA92" s="9"/>
      <c r="HB92" s="9"/>
      <c r="HC92" s="9"/>
      <c r="HD92" s="9"/>
      <c r="HE92" s="9"/>
      <c r="HF92" s="9"/>
      <c r="HG92" s="9"/>
      <c r="HH92" s="9"/>
      <c r="HI92" s="9"/>
      <c r="HJ92" s="9"/>
      <c r="HK92" s="9"/>
      <c r="HL92" s="9"/>
      <c r="HM92" s="9"/>
      <c r="HN92" s="9"/>
      <c r="HO92" s="9"/>
      <c r="HP92" s="9"/>
      <c r="HQ92" s="9"/>
      <c r="HR92" s="9"/>
      <c r="HS92" s="9"/>
    </row>
    <row r="93" spans="1:249" s="39" customFormat="1" ht="96.75" customHeight="1" x14ac:dyDescent="0.2">
      <c r="A93" s="27" t="s">
        <v>415</v>
      </c>
      <c r="B93" s="13" t="s">
        <v>11</v>
      </c>
      <c r="C93" s="4">
        <v>72300.25</v>
      </c>
      <c r="D93" s="4">
        <v>72300.25</v>
      </c>
      <c r="E93" s="13" t="s">
        <v>168</v>
      </c>
      <c r="F93" s="3" t="s">
        <v>416</v>
      </c>
      <c r="G93" s="36">
        <v>45019</v>
      </c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8"/>
      <c r="BU93" s="38"/>
      <c r="BV93" s="38"/>
      <c r="BW93" s="38"/>
      <c r="BX93" s="38"/>
      <c r="BY93" s="38"/>
      <c r="BZ93" s="38"/>
      <c r="CA93" s="38"/>
      <c r="CB93" s="38"/>
      <c r="CC93" s="38"/>
      <c r="CD93" s="38"/>
      <c r="CE93" s="38"/>
      <c r="CF93" s="38"/>
      <c r="CG93" s="38"/>
      <c r="CH93" s="38"/>
      <c r="CI93" s="38"/>
      <c r="CJ93" s="38"/>
      <c r="CK93" s="38"/>
      <c r="CL93" s="38"/>
      <c r="CM93" s="38"/>
      <c r="CN93" s="38"/>
      <c r="CO93" s="38"/>
      <c r="CP93" s="38"/>
      <c r="CQ93" s="38"/>
      <c r="CR93" s="38"/>
      <c r="CS93" s="38"/>
      <c r="CT93" s="38"/>
      <c r="CU93" s="38"/>
      <c r="CV93" s="38"/>
      <c r="CW93" s="38"/>
      <c r="CX93" s="38"/>
      <c r="CY93" s="38"/>
      <c r="CZ93" s="38"/>
      <c r="DA93" s="38"/>
      <c r="DB93" s="38"/>
      <c r="DC93" s="38"/>
      <c r="DD93" s="38"/>
      <c r="DE93" s="38"/>
      <c r="DF93" s="38"/>
      <c r="DG93" s="38"/>
      <c r="DH93" s="38"/>
      <c r="DI93" s="38"/>
      <c r="DJ93" s="38"/>
      <c r="DK93" s="38"/>
      <c r="DL93" s="38"/>
      <c r="DM93" s="38"/>
      <c r="DN93" s="38"/>
      <c r="DO93" s="38"/>
      <c r="DP93" s="38"/>
      <c r="DQ93" s="38"/>
      <c r="DR93" s="38"/>
      <c r="DS93" s="38"/>
      <c r="DT93" s="38"/>
      <c r="DU93" s="38"/>
      <c r="DV93" s="38"/>
      <c r="DW93" s="38"/>
      <c r="DX93" s="38"/>
      <c r="DY93" s="38"/>
      <c r="DZ93" s="38"/>
      <c r="EA93" s="38"/>
      <c r="EB93" s="38"/>
      <c r="EC93" s="38"/>
      <c r="ED93" s="38"/>
      <c r="EE93" s="38"/>
      <c r="EF93" s="38"/>
      <c r="EG93" s="38"/>
      <c r="EH93" s="38"/>
      <c r="EI93" s="38"/>
      <c r="EJ93" s="38"/>
      <c r="EK93" s="38"/>
      <c r="EL93" s="38"/>
      <c r="EM93" s="38"/>
      <c r="EN93" s="38"/>
      <c r="EO93" s="38"/>
      <c r="EP93" s="38"/>
      <c r="EQ93" s="38"/>
      <c r="ER93" s="38"/>
      <c r="ES93" s="38"/>
      <c r="ET93" s="38"/>
      <c r="EU93" s="38"/>
      <c r="EV93" s="38"/>
      <c r="EW93" s="38"/>
      <c r="EX93" s="38"/>
      <c r="EY93" s="38"/>
      <c r="EZ93" s="38"/>
      <c r="FA93" s="38"/>
      <c r="FB93" s="38"/>
      <c r="FC93" s="38"/>
      <c r="FD93" s="38"/>
      <c r="FE93" s="38"/>
      <c r="FF93" s="38"/>
      <c r="FG93" s="38"/>
      <c r="FH93" s="38"/>
      <c r="FI93" s="38"/>
      <c r="FJ93" s="38"/>
      <c r="FK93" s="38"/>
      <c r="FL93" s="38"/>
      <c r="FM93" s="38"/>
      <c r="FN93" s="38"/>
      <c r="FO93" s="38"/>
      <c r="FP93" s="38"/>
      <c r="FQ93" s="38"/>
      <c r="FR93" s="38"/>
      <c r="FS93" s="38"/>
      <c r="FT93" s="38"/>
      <c r="FU93" s="38"/>
      <c r="FV93" s="38"/>
      <c r="FW93" s="38"/>
      <c r="FX93" s="38"/>
      <c r="FY93" s="38"/>
      <c r="FZ93" s="38"/>
      <c r="GA93" s="38"/>
      <c r="GB93" s="38"/>
      <c r="GC93" s="38"/>
      <c r="GD93" s="38"/>
      <c r="GE93" s="38"/>
      <c r="GF93" s="38"/>
      <c r="GG93" s="38"/>
      <c r="GH93" s="38"/>
      <c r="GI93" s="38"/>
      <c r="GJ93" s="38"/>
      <c r="GK93" s="38"/>
      <c r="GL93" s="38"/>
      <c r="GM93" s="38"/>
      <c r="GN93" s="38"/>
      <c r="GO93" s="38"/>
      <c r="GP93" s="38"/>
      <c r="GQ93" s="38"/>
      <c r="GR93" s="38"/>
      <c r="GS93" s="38"/>
      <c r="GT93" s="38"/>
      <c r="GU93" s="38"/>
      <c r="GV93" s="38"/>
      <c r="GW93" s="38"/>
      <c r="GX93" s="38"/>
      <c r="GY93" s="38"/>
      <c r="GZ93" s="38"/>
      <c r="HA93" s="38"/>
      <c r="HB93" s="38"/>
      <c r="HC93" s="38"/>
      <c r="HD93" s="38"/>
      <c r="HE93" s="38"/>
      <c r="HF93" s="38"/>
      <c r="HG93" s="38"/>
      <c r="HH93" s="38"/>
      <c r="HI93" s="38"/>
      <c r="HJ93" s="38"/>
      <c r="HK93" s="38"/>
      <c r="HL93" s="38"/>
      <c r="HM93" s="38"/>
      <c r="HN93" s="38"/>
      <c r="HO93" s="38"/>
      <c r="HP93" s="38"/>
      <c r="HQ93" s="38"/>
      <c r="HR93" s="38"/>
      <c r="HS93" s="38"/>
    </row>
    <row r="94" spans="1:249" s="39" customFormat="1" ht="111.75" customHeight="1" x14ac:dyDescent="0.2">
      <c r="A94" s="28" t="s">
        <v>284</v>
      </c>
      <c r="B94" s="28" t="s">
        <v>7</v>
      </c>
      <c r="C94" s="8">
        <v>74568.429999999993</v>
      </c>
      <c r="D94" s="8" t="s">
        <v>285</v>
      </c>
      <c r="E94" s="28" t="s">
        <v>275</v>
      </c>
      <c r="F94" s="7" t="s">
        <v>110</v>
      </c>
      <c r="G94" s="36">
        <v>44674</v>
      </c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  <c r="BX94" s="37"/>
      <c r="BY94" s="37"/>
      <c r="BZ94" s="37"/>
      <c r="CA94" s="37"/>
      <c r="CB94" s="37"/>
      <c r="CC94" s="37"/>
      <c r="CD94" s="37"/>
      <c r="CE94" s="37"/>
      <c r="CF94" s="37"/>
      <c r="CG94" s="37"/>
      <c r="CH94" s="37"/>
      <c r="CI94" s="37"/>
      <c r="CJ94" s="37"/>
      <c r="CK94" s="37"/>
      <c r="CL94" s="37"/>
      <c r="CM94" s="37"/>
      <c r="CN94" s="37"/>
      <c r="CO94" s="37"/>
      <c r="CP94" s="37"/>
      <c r="CQ94" s="37"/>
      <c r="CR94" s="37"/>
      <c r="CS94" s="37"/>
      <c r="CT94" s="37"/>
      <c r="CU94" s="37"/>
      <c r="CV94" s="37"/>
      <c r="CW94" s="37"/>
      <c r="CX94" s="37"/>
      <c r="CY94" s="37"/>
      <c r="CZ94" s="37"/>
      <c r="DA94" s="37"/>
      <c r="DB94" s="37"/>
      <c r="DC94" s="37"/>
      <c r="DD94" s="37"/>
      <c r="DE94" s="37"/>
      <c r="DF94" s="37"/>
      <c r="DG94" s="37"/>
      <c r="DH94" s="37"/>
      <c r="DI94" s="37"/>
      <c r="DJ94" s="37"/>
      <c r="DK94" s="37"/>
      <c r="DL94" s="37"/>
      <c r="DM94" s="37"/>
      <c r="DN94" s="37"/>
      <c r="DO94" s="37"/>
      <c r="DP94" s="37"/>
      <c r="DQ94" s="37"/>
      <c r="DR94" s="37"/>
      <c r="DS94" s="37"/>
      <c r="DT94" s="37"/>
      <c r="DU94" s="37"/>
      <c r="DV94" s="37"/>
      <c r="DW94" s="37"/>
      <c r="DX94" s="37"/>
      <c r="DY94" s="37"/>
      <c r="DZ94" s="37"/>
      <c r="EA94" s="37"/>
      <c r="EB94" s="37"/>
      <c r="EC94" s="37"/>
      <c r="ED94" s="37"/>
      <c r="EE94" s="37"/>
      <c r="EF94" s="37"/>
      <c r="EG94" s="37"/>
      <c r="EH94" s="37"/>
      <c r="EI94" s="37"/>
      <c r="EJ94" s="37"/>
      <c r="EK94" s="37"/>
      <c r="EL94" s="37"/>
      <c r="EM94" s="37"/>
      <c r="EN94" s="37"/>
      <c r="EO94" s="37"/>
      <c r="EP94" s="37"/>
      <c r="EQ94" s="37"/>
      <c r="ER94" s="37"/>
      <c r="ES94" s="37"/>
      <c r="ET94" s="37"/>
      <c r="EU94" s="37"/>
      <c r="EV94" s="37"/>
      <c r="EW94" s="37"/>
      <c r="EX94" s="37"/>
      <c r="EY94" s="37"/>
      <c r="EZ94" s="37"/>
      <c r="FA94" s="37"/>
      <c r="FB94" s="37"/>
      <c r="FC94" s="37"/>
      <c r="FD94" s="37"/>
      <c r="FE94" s="37"/>
      <c r="FF94" s="37"/>
      <c r="FG94" s="37"/>
      <c r="FH94" s="37"/>
      <c r="FI94" s="37"/>
      <c r="FJ94" s="37"/>
      <c r="FK94" s="37"/>
      <c r="FL94" s="37"/>
      <c r="FM94" s="37"/>
      <c r="FN94" s="37"/>
      <c r="FO94" s="37"/>
      <c r="FP94" s="37"/>
      <c r="FQ94" s="37"/>
      <c r="FR94" s="37"/>
      <c r="FS94" s="37"/>
      <c r="FT94" s="37"/>
      <c r="FU94" s="37"/>
      <c r="FV94" s="37"/>
      <c r="FW94" s="37"/>
      <c r="FX94" s="37"/>
      <c r="FY94" s="37"/>
      <c r="FZ94" s="37"/>
      <c r="GA94" s="37"/>
      <c r="GB94" s="37"/>
      <c r="GC94" s="37"/>
      <c r="GD94" s="37"/>
      <c r="GE94" s="37"/>
      <c r="GF94" s="37"/>
      <c r="GG94" s="37"/>
      <c r="GH94" s="37"/>
      <c r="GI94" s="37"/>
      <c r="GJ94" s="37"/>
      <c r="GK94" s="37"/>
      <c r="GL94" s="37"/>
      <c r="GM94" s="37"/>
      <c r="GN94" s="37"/>
      <c r="GO94" s="37"/>
      <c r="GP94" s="37"/>
      <c r="GQ94" s="37"/>
      <c r="GR94" s="37"/>
      <c r="GS94" s="37"/>
      <c r="GT94" s="37"/>
      <c r="GU94" s="37"/>
      <c r="GV94" s="37"/>
      <c r="GW94" s="37"/>
      <c r="GX94" s="37"/>
      <c r="GY94" s="37"/>
      <c r="GZ94" s="37"/>
      <c r="HA94" s="37"/>
      <c r="HB94" s="37"/>
      <c r="HC94" s="37"/>
      <c r="HD94" s="37"/>
      <c r="HE94" s="37"/>
      <c r="HF94" s="37"/>
      <c r="HG94" s="37"/>
      <c r="HH94" s="37"/>
      <c r="HI94" s="37"/>
      <c r="HJ94" s="37"/>
      <c r="HK94" s="37"/>
      <c r="HL94" s="37"/>
      <c r="HM94" s="37"/>
      <c r="HN94" s="6"/>
      <c r="HO94" s="6"/>
      <c r="HP94" s="6"/>
      <c r="HQ94" s="6"/>
      <c r="HR94" s="6"/>
      <c r="HS94" s="6"/>
      <c r="HT94" s="37"/>
      <c r="HU94" s="37"/>
      <c r="HV94" s="37"/>
      <c r="HW94" s="37"/>
      <c r="HX94" s="37"/>
      <c r="HY94" s="37"/>
      <c r="HZ94" s="37"/>
      <c r="IA94" s="37"/>
      <c r="IB94" s="37"/>
      <c r="IC94" s="37"/>
      <c r="ID94" s="37"/>
      <c r="IE94" s="37"/>
      <c r="IF94" s="37"/>
      <c r="IG94" s="37"/>
      <c r="IH94" s="37"/>
      <c r="II94" s="37"/>
      <c r="IJ94" s="37"/>
      <c r="IK94" s="37"/>
      <c r="IL94" s="37"/>
      <c r="IM94" s="37"/>
      <c r="IN94" s="37"/>
      <c r="IO94" s="37"/>
    </row>
    <row r="95" spans="1:249" s="37" customFormat="1" ht="93" customHeight="1" x14ac:dyDescent="0.25">
      <c r="A95" s="13" t="s">
        <v>360</v>
      </c>
      <c r="B95" s="13" t="s">
        <v>82</v>
      </c>
      <c r="C95" s="4">
        <v>75000</v>
      </c>
      <c r="D95" s="4">
        <v>25000</v>
      </c>
      <c r="E95" s="13" t="s">
        <v>168</v>
      </c>
      <c r="F95" s="3" t="s">
        <v>361</v>
      </c>
      <c r="G95" s="36">
        <v>44865</v>
      </c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</row>
    <row r="96" spans="1:249" s="37" customFormat="1" ht="63.75" customHeight="1" x14ac:dyDescent="0.25">
      <c r="A96" s="27" t="s">
        <v>211</v>
      </c>
      <c r="B96" s="13" t="s">
        <v>11</v>
      </c>
      <c r="C96" s="4">
        <v>77283.25</v>
      </c>
      <c r="D96" s="11" t="s">
        <v>212</v>
      </c>
      <c r="E96" s="13" t="s">
        <v>16</v>
      </c>
      <c r="F96" s="3" t="s">
        <v>213</v>
      </c>
      <c r="G96" s="36">
        <v>44651</v>
      </c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</row>
    <row r="97" spans="1:249" s="37" customFormat="1" ht="63.75" customHeight="1" x14ac:dyDescent="0.25">
      <c r="A97" s="27" t="s">
        <v>121</v>
      </c>
      <c r="B97" s="13" t="s">
        <v>122</v>
      </c>
      <c r="C97" s="15">
        <v>83928.49</v>
      </c>
      <c r="D97" s="15" t="s">
        <v>123</v>
      </c>
      <c r="E97" s="45" t="s">
        <v>124</v>
      </c>
      <c r="F97" s="3" t="s">
        <v>114</v>
      </c>
      <c r="G97" s="36">
        <v>44896</v>
      </c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</row>
    <row r="98" spans="1:249" s="37" customFormat="1" ht="84.75" customHeight="1" x14ac:dyDescent="0.25">
      <c r="A98" s="27" t="s">
        <v>451</v>
      </c>
      <c r="B98" s="13" t="s">
        <v>11</v>
      </c>
      <c r="C98" s="4">
        <v>85688</v>
      </c>
      <c r="D98" s="4" t="s">
        <v>452</v>
      </c>
      <c r="E98" s="13" t="s">
        <v>453</v>
      </c>
      <c r="F98" s="3" t="s">
        <v>181</v>
      </c>
      <c r="G98" s="36">
        <v>45168</v>
      </c>
    </row>
    <row r="99" spans="1:249" s="37" customFormat="1" ht="63.75" customHeight="1" x14ac:dyDescent="0.25">
      <c r="A99" s="44" t="s">
        <v>302</v>
      </c>
      <c r="B99" s="45" t="s">
        <v>145</v>
      </c>
      <c r="C99" s="15">
        <v>87300</v>
      </c>
      <c r="D99" s="15">
        <v>29100</v>
      </c>
      <c r="E99" s="45" t="s">
        <v>168</v>
      </c>
      <c r="F99" s="3" t="s">
        <v>303</v>
      </c>
      <c r="G99" s="55">
        <v>44711</v>
      </c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8"/>
      <c r="CE99" s="38"/>
      <c r="CF99" s="38"/>
      <c r="CG99" s="38"/>
      <c r="CH99" s="38"/>
      <c r="CI99" s="38"/>
      <c r="CJ99" s="38"/>
      <c r="CK99" s="38"/>
      <c r="CL99" s="38"/>
      <c r="CM99" s="38"/>
      <c r="CN99" s="38"/>
      <c r="CO99" s="38"/>
      <c r="CP99" s="38"/>
      <c r="CQ99" s="38"/>
      <c r="CR99" s="38"/>
      <c r="CS99" s="38"/>
      <c r="CT99" s="38"/>
      <c r="CU99" s="38"/>
      <c r="CV99" s="38"/>
      <c r="CW99" s="38"/>
      <c r="CX99" s="38"/>
      <c r="CY99" s="38"/>
      <c r="CZ99" s="38"/>
      <c r="DA99" s="38"/>
      <c r="DB99" s="38"/>
      <c r="DC99" s="38"/>
      <c r="DD99" s="38"/>
      <c r="DE99" s="38"/>
      <c r="DF99" s="38"/>
      <c r="DG99" s="38"/>
      <c r="DH99" s="38"/>
      <c r="DI99" s="38"/>
      <c r="DJ99" s="38"/>
      <c r="DK99" s="38"/>
      <c r="DL99" s="38"/>
      <c r="DM99" s="38"/>
      <c r="DN99" s="38"/>
      <c r="DO99" s="38"/>
      <c r="DP99" s="38"/>
      <c r="DQ99" s="38"/>
      <c r="DR99" s="38"/>
      <c r="DS99" s="38"/>
      <c r="DT99" s="38"/>
      <c r="DU99" s="38"/>
      <c r="DV99" s="38"/>
      <c r="DW99" s="38"/>
      <c r="DX99" s="38"/>
      <c r="DY99" s="38"/>
      <c r="DZ99" s="38"/>
      <c r="EA99" s="38"/>
      <c r="EB99" s="38"/>
      <c r="EC99" s="38"/>
      <c r="ED99" s="38"/>
      <c r="EE99" s="38"/>
      <c r="EF99" s="38"/>
      <c r="EG99" s="38"/>
      <c r="EH99" s="38"/>
      <c r="EI99" s="38"/>
      <c r="EJ99" s="38"/>
      <c r="EK99" s="38"/>
      <c r="EL99" s="38"/>
      <c r="EM99" s="38"/>
      <c r="EN99" s="38"/>
      <c r="EO99" s="38"/>
      <c r="EP99" s="38"/>
      <c r="EQ99" s="38"/>
      <c r="ER99" s="38"/>
      <c r="ES99" s="38"/>
      <c r="ET99" s="38"/>
      <c r="EU99" s="38"/>
      <c r="EV99" s="38"/>
      <c r="EW99" s="38"/>
      <c r="EX99" s="38"/>
      <c r="EY99" s="38"/>
      <c r="EZ99" s="38"/>
      <c r="FA99" s="38"/>
      <c r="FB99" s="38"/>
      <c r="FC99" s="38"/>
      <c r="FD99" s="38"/>
      <c r="FE99" s="38"/>
      <c r="FF99" s="38"/>
      <c r="FG99" s="38"/>
      <c r="FH99" s="38"/>
      <c r="FI99" s="38"/>
      <c r="FJ99" s="38"/>
      <c r="FK99" s="38"/>
      <c r="FL99" s="38"/>
      <c r="FM99" s="38"/>
      <c r="FN99" s="38"/>
      <c r="FO99" s="38"/>
      <c r="FP99" s="38"/>
      <c r="FQ99" s="38"/>
      <c r="FR99" s="38"/>
      <c r="FS99" s="38"/>
      <c r="FT99" s="38"/>
      <c r="FU99" s="38"/>
      <c r="FV99" s="38"/>
      <c r="FW99" s="38"/>
      <c r="FX99" s="38"/>
      <c r="FY99" s="38"/>
      <c r="FZ99" s="38"/>
      <c r="GA99" s="38"/>
      <c r="GB99" s="38"/>
      <c r="GC99" s="38"/>
      <c r="GD99" s="38"/>
      <c r="GE99" s="38"/>
      <c r="GF99" s="38"/>
      <c r="GG99" s="38"/>
      <c r="GH99" s="38"/>
      <c r="GI99" s="38"/>
      <c r="GJ99" s="38"/>
      <c r="GK99" s="38"/>
      <c r="GL99" s="38"/>
      <c r="GM99" s="38"/>
      <c r="GN99" s="38"/>
      <c r="GO99" s="38"/>
      <c r="GP99" s="38"/>
      <c r="GQ99" s="38"/>
      <c r="GR99" s="38"/>
      <c r="GS99" s="38"/>
      <c r="GT99" s="38"/>
      <c r="GU99" s="38"/>
      <c r="GV99" s="38"/>
      <c r="GW99" s="38"/>
      <c r="GX99" s="38"/>
      <c r="GY99" s="38"/>
      <c r="GZ99" s="38"/>
      <c r="HA99" s="38"/>
      <c r="HB99" s="38"/>
      <c r="HC99" s="38"/>
      <c r="HD99" s="38"/>
      <c r="HE99" s="38"/>
      <c r="HF99" s="38"/>
      <c r="HG99" s="38"/>
      <c r="HH99" s="38"/>
      <c r="HI99" s="38"/>
      <c r="HJ99" s="38"/>
      <c r="HK99" s="38"/>
      <c r="HL99" s="38"/>
      <c r="HM99" s="38"/>
      <c r="HN99" s="38"/>
      <c r="HO99" s="38"/>
      <c r="HP99" s="38"/>
      <c r="HQ99" s="38"/>
      <c r="HR99" s="38"/>
      <c r="HS99" s="38"/>
    </row>
    <row r="100" spans="1:249" s="37" customFormat="1" ht="63.75" customHeight="1" x14ac:dyDescent="0.25">
      <c r="A100" s="27" t="s">
        <v>163</v>
      </c>
      <c r="B100" s="13" t="s">
        <v>164</v>
      </c>
      <c r="C100" s="4">
        <v>91800</v>
      </c>
      <c r="D100" s="4">
        <v>24500</v>
      </c>
      <c r="E100" s="13" t="s">
        <v>165</v>
      </c>
      <c r="F100" s="3" t="s">
        <v>105</v>
      </c>
      <c r="G100" s="36">
        <v>44592</v>
      </c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8"/>
      <c r="CE100" s="38"/>
      <c r="CF100" s="38"/>
      <c r="CG100" s="38"/>
      <c r="CH100" s="38"/>
      <c r="CI100" s="38"/>
      <c r="CJ100" s="38"/>
      <c r="CK100" s="38"/>
      <c r="CL100" s="38"/>
      <c r="CM100" s="38"/>
      <c r="CN100" s="38"/>
      <c r="CO100" s="38"/>
      <c r="CP100" s="38"/>
      <c r="CQ100" s="38"/>
      <c r="CR100" s="38"/>
      <c r="CS100" s="38"/>
      <c r="CT100" s="38"/>
      <c r="CU100" s="38"/>
      <c r="CV100" s="38"/>
      <c r="CW100" s="38"/>
      <c r="CX100" s="38"/>
      <c r="CY100" s="38"/>
      <c r="CZ100" s="38"/>
      <c r="DA100" s="38"/>
      <c r="DB100" s="38"/>
      <c r="DC100" s="38"/>
      <c r="DD100" s="38"/>
      <c r="DE100" s="38"/>
      <c r="DF100" s="38"/>
      <c r="DG100" s="38"/>
      <c r="DH100" s="38"/>
      <c r="DI100" s="38"/>
      <c r="DJ100" s="38"/>
      <c r="DK100" s="38"/>
      <c r="DL100" s="38"/>
      <c r="DM100" s="38"/>
      <c r="DN100" s="38"/>
      <c r="DO100" s="38"/>
      <c r="DP100" s="38"/>
      <c r="DQ100" s="38"/>
      <c r="DR100" s="38"/>
      <c r="DS100" s="38"/>
      <c r="DT100" s="38"/>
      <c r="DU100" s="38"/>
      <c r="DV100" s="38"/>
      <c r="DW100" s="38"/>
      <c r="DX100" s="38"/>
      <c r="DY100" s="38"/>
      <c r="DZ100" s="38"/>
      <c r="EA100" s="38"/>
      <c r="EB100" s="38"/>
      <c r="EC100" s="38"/>
      <c r="ED100" s="38"/>
      <c r="EE100" s="38"/>
      <c r="EF100" s="38"/>
      <c r="EG100" s="38"/>
      <c r="EH100" s="38"/>
      <c r="EI100" s="38"/>
      <c r="EJ100" s="38"/>
      <c r="EK100" s="38"/>
      <c r="EL100" s="38"/>
      <c r="EM100" s="38"/>
      <c r="EN100" s="38"/>
      <c r="EO100" s="38"/>
      <c r="EP100" s="38"/>
      <c r="EQ100" s="38"/>
      <c r="ER100" s="38"/>
      <c r="ES100" s="38"/>
      <c r="ET100" s="38"/>
      <c r="EU100" s="38"/>
      <c r="EV100" s="38"/>
      <c r="EW100" s="38"/>
      <c r="EX100" s="38"/>
      <c r="EY100" s="38"/>
      <c r="EZ100" s="38"/>
      <c r="FA100" s="38"/>
      <c r="FB100" s="38"/>
      <c r="FC100" s="38"/>
      <c r="FD100" s="38"/>
      <c r="FE100" s="38"/>
      <c r="FF100" s="38"/>
      <c r="FG100" s="38"/>
      <c r="FH100" s="38"/>
      <c r="FI100" s="38"/>
      <c r="FJ100" s="38"/>
      <c r="FK100" s="38"/>
      <c r="FL100" s="38"/>
      <c r="FM100" s="38"/>
      <c r="FN100" s="38"/>
      <c r="FO100" s="38"/>
      <c r="FP100" s="38"/>
      <c r="FQ100" s="38"/>
      <c r="FR100" s="38"/>
      <c r="FS100" s="38"/>
      <c r="FT100" s="38"/>
      <c r="FU100" s="38"/>
      <c r="FV100" s="38"/>
      <c r="FW100" s="38"/>
      <c r="FX100" s="38"/>
      <c r="FY100" s="38"/>
      <c r="FZ100" s="38"/>
      <c r="GA100" s="38"/>
      <c r="GB100" s="38"/>
      <c r="GC100" s="38"/>
      <c r="GD100" s="38"/>
      <c r="GE100" s="38"/>
      <c r="GF100" s="38"/>
      <c r="GG100" s="38"/>
      <c r="GH100" s="38"/>
      <c r="GI100" s="38"/>
      <c r="GJ100" s="38"/>
      <c r="GK100" s="38"/>
      <c r="GL100" s="38"/>
      <c r="GM100" s="38"/>
      <c r="GN100" s="38"/>
      <c r="GO100" s="38"/>
      <c r="GP100" s="38"/>
      <c r="GQ100" s="38"/>
      <c r="GR100" s="38"/>
      <c r="GS100" s="38"/>
      <c r="GT100" s="38"/>
      <c r="GU100" s="38"/>
      <c r="GV100" s="38"/>
      <c r="GW100" s="38"/>
      <c r="GX100" s="38"/>
      <c r="GY100" s="38"/>
      <c r="GZ100" s="38"/>
      <c r="HA100" s="38"/>
      <c r="HB100" s="38"/>
      <c r="HC100" s="38"/>
      <c r="HD100" s="38"/>
      <c r="HE100" s="38"/>
      <c r="HF100" s="38"/>
      <c r="HG100" s="38"/>
      <c r="HH100" s="38"/>
      <c r="HI100" s="38"/>
      <c r="HJ100" s="38"/>
      <c r="HK100" s="38"/>
      <c r="HL100" s="38"/>
      <c r="HM100" s="38"/>
      <c r="HN100" s="38"/>
      <c r="HO100" s="38"/>
      <c r="HP100" s="38"/>
      <c r="HQ100" s="38"/>
      <c r="HR100" s="38"/>
      <c r="HS100" s="38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</row>
    <row r="101" spans="1:249" s="39" customFormat="1" ht="12.75" x14ac:dyDescent="0.2">
      <c r="A101" s="27" t="s">
        <v>335</v>
      </c>
      <c r="B101" s="13" t="s">
        <v>7</v>
      </c>
      <c r="C101" s="4">
        <v>100000</v>
      </c>
      <c r="D101" s="4">
        <v>20000</v>
      </c>
      <c r="E101" s="13" t="s">
        <v>19</v>
      </c>
      <c r="F101" s="3" t="s">
        <v>336</v>
      </c>
      <c r="G101" s="36">
        <v>44750</v>
      </c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7"/>
      <c r="CF101" s="37"/>
      <c r="CG101" s="37"/>
      <c r="CH101" s="37"/>
      <c r="CI101" s="37"/>
      <c r="CJ101" s="37"/>
      <c r="CK101" s="37"/>
      <c r="CL101" s="37"/>
      <c r="CM101" s="37"/>
      <c r="CN101" s="37"/>
      <c r="CO101" s="37"/>
      <c r="CP101" s="37"/>
      <c r="CQ101" s="37"/>
      <c r="CR101" s="37"/>
      <c r="CS101" s="37"/>
      <c r="CT101" s="37"/>
      <c r="CU101" s="37"/>
      <c r="CV101" s="37"/>
      <c r="CW101" s="37"/>
      <c r="CX101" s="37"/>
      <c r="CY101" s="37"/>
      <c r="CZ101" s="37"/>
      <c r="DA101" s="37"/>
      <c r="DB101" s="37"/>
      <c r="DC101" s="37"/>
      <c r="DD101" s="37"/>
      <c r="DE101" s="37"/>
      <c r="DF101" s="37"/>
      <c r="DG101" s="37"/>
      <c r="DH101" s="37"/>
      <c r="DI101" s="37"/>
      <c r="DJ101" s="37"/>
      <c r="DK101" s="37"/>
      <c r="DL101" s="37"/>
      <c r="DM101" s="37"/>
      <c r="DN101" s="37"/>
      <c r="DO101" s="37"/>
      <c r="DP101" s="37"/>
      <c r="DQ101" s="37"/>
      <c r="DR101" s="37"/>
      <c r="DS101" s="37"/>
      <c r="DT101" s="37"/>
      <c r="DU101" s="37"/>
      <c r="DV101" s="37"/>
      <c r="DW101" s="37"/>
      <c r="DX101" s="37"/>
      <c r="DY101" s="37"/>
      <c r="DZ101" s="37"/>
      <c r="EA101" s="37"/>
      <c r="EB101" s="37"/>
      <c r="EC101" s="37"/>
      <c r="ED101" s="37"/>
      <c r="EE101" s="37"/>
      <c r="EF101" s="37"/>
      <c r="EG101" s="37"/>
      <c r="EH101" s="37"/>
      <c r="EI101" s="37"/>
      <c r="EJ101" s="37"/>
      <c r="EK101" s="37"/>
      <c r="EL101" s="37"/>
      <c r="EM101" s="37"/>
      <c r="EN101" s="37"/>
      <c r="EO101" s="37"/>
      <c r="EP101" s="37"/>
      <c r="EQ101" s="37"/>
      <c r="ER101" s="37"/>
      <c r="ES101" s="37"/>
      <c r="ET101" s="37"/>
      <c r="EU101" s="37"/>
      <c r="EV101" s="37"/>
      <c r="EW101" s="37"/>
      <c r="EX101" s="37"/>
      <c r="EY101" s="37"/>
      <c r="EZ101" s="37"/>
      <c r="FA101" s="37"/>
      <c r="FB101" s="37"/>
      <c r="FC101" s="37"/>
      <c r="FD101" s="37"/>
      <c r="FE101" s="37"/>
      <c r="FF101" s="37"/>
      <c r="FG101" s="37"/>
      <c r="FH101" s="37"/>
      <c r="FI101" s="37"/>
      <c r="FJ101" s="37"/>
      <c r="FK101" s="37"/>
      <c r="FL101" s="37"/>
      <c r="FM101" s="37"/>
      <c r="FN101" s="37"/>
      <c r="FO101" s="37"/>
      <c r="FP101" s="37"/>
      <c r="FQ101" s="37"/>
      <c r="FR101" s="37"/>
      <c r="FS101" s="37"/>
      <c r="FT101" s="37"/>
      <c r="FU101" s="37"/>
      <c r="FV101" s="37"/>
      <c r="FW101" s="37"/>
      <c r="FX101" s="37"/>
      <c r="FY101" s="37"/>
      <c r="FZ101" s="37"/>
      <c r="GA101" s="37"/>
      <c r="GB101" s="37"/>
      <c r="GC101" s="37"/>
      <c r="GD101" s="37"/>
      <c r="GE101" s="37"/>
      <c r="GF101" s="37"/>
      <c r="GG101" s="37"/>
      <c r="GH101" s="37"/>
      <c r="GI101" s="37"/>
      <c r="GJ101" s="37"/>
      <c r="GK101" s="37"/>
      <c r="GL101" s="37"/>
      <c r="GM101" s="37"/>
      <c r="GN101" s="37"/>
      <c r="GO101" s="37"/>
      <c r="GP101" s="37"/>
      <c r="GQ101" s="37"/>
      <c r="GR101" s="37"/>
      <c r="GS101" s="37"/>
      <c r="GT101" s="37"/>
      <c r="GU101" s="37"/>
      <c r="GV101" s="37"/>
      <c r="GW101" s="37"/>
      <c r="GX101" s="37"/>
      <c r="GY101" s="37"/>
      <c r="GZ101" s="37"/>
      <c r="HA101" s="37"/>
      <c r="HB101" s="37"/>
      <c r="HC101" s="37"/>
      <c r="HD101" s="37"/>
      <c r="HE101" s="37"/>
      <c r="HF101" s="37"/>
      <c r="HG101" s="37"/>
      <c r="HH101" s="37"/>
      <c r="HI101" s="37"/>
      <c r="HJ101" s="37"/>
      <c r="HK101" s="37"/>
      <c r="HL101" s="37"/>
      <c r="HM101" s="37"/>
      <c r="HN101" s="37"/>
      <c r="HO101" s="37"/>
      <c r="HP101" s="37"/>
      <c r="HQ101" s="37"/>
      <c r="HR101" s="37"/>
      <c r="HS101" s="37"/>
      <c r="HT101" s="37"/>
      <c r="HU101" s="37"/>
      <c r="HV101" s="37"/>
      <c r="HW101" s="37"/>
      <c r="HX101" s="37"/>
      <c r="HY101" s="37"/>
      <c r="HZ101" s="37"/>
      <c r="IA101" s="37"/>
      <c r="IB101" s="37"/>
      <c r="IC101" s="37"/>
      <c r="ID101" s="37"/>
      <c r="IE101" s="37"/>
      <c r="IF101" s="37"/>
      <c r="IG101" s="37"/>
      <c r="IH101" s="37"/>
      <c r="II101" s="37"/>
      <c r="IJ101" s="37"/>
      <c r="IK101" s="37"/>
      <c r="IL101" s="37"/>
      <c r="IM101" s="37"/>
      <c r="IN101" s="37"/>
      <c r="IO101" s="37"/>
    </row>
    <row r="102" spans="1:249" s="39" customFormat="1" ht="25.5" x14ac:dyDescent="0.2">
      <c r="A102" s="27" t="s">
        <v>182</v>
      </c>
      <c r="B102" s="13" t="s">
        <v>7</v>
      </c>
      <c r="C102" s="4">
        <v>100000</v>
      </c>
      <c r="D102" s="4" t="s">
        <v>38</v>
      </c>
      <c r="E102" s="13" t="s">
        <v>23</v>
      </c>
      <c r="F102" s="3" t="s">
        <v>183</v>
      </c>
      <c r="G102" s="36">
        <v>44609</v>
      </c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8"/>
      <c r="CE102" s="38"/>
      <c r="CF102" s="38"/>
      <c r="CG102" s="38"/>
      <c r="CH102" s="38"/>
      <c r="CI102" s="38"/>
      <c r="CJ102" s="38"/>
      <c r="CK102" s="38"/>
      <c r="CL102" s="38"/>
      <c r="CM102" s="38"/>
      <c r="CN102" s="38"/>
      <c r="CO102" s="38"/>
      <c r="CP102" s="38"/>
      <c r="CQ102" s="38"/>
      <c r="CR102" s="38"/>
      <c r="CS102" s="38"/>
      <c r="CT102" s="38"/>
      <c r="CU102" s="38"/>
      <c r="CV102" s="38"/>
      <c r="CW102" s="38"/>
      <c r="CX102" s="38"/>
      <c r="CY102" s="38"/>
      <c r="CZ102" s="38"/>
      <c r="DA102" s="38"/>
      <c r="DB102" s="38"/>
      <c r="DC102" s="38"/>
      <c r="DD102" s="38"/>
      <c r="DE102" s="38"/>
      <c r="DF102" s="38"/>
      <c r="DG102" s="38"/>
      <c r="DH102" s="38"/>
      <c r="DI102" s="38"/>
      <c r="DJ102" s="38"/>
      <c r="DK102" s="38"/>
      <c r="DL102" s="38"/>
      <c r="DM102" s="38"/>
      <c r="DN102" s="38"/>
      <c r="DO102" s="38"/>
      <c r="DP102" s="38"/>
      <c r="DQ102" s="38"/>
      <c r="DR102" s="38"/>
      <c r="DS102" s="38"/>
      <c r="DT102" s="38"/>
      <c r="DU102" s="38"/>
      <c r="DV102" s="38"/>
      <c r="DW102" s="38"/>
      <c r="DX102" s="38"/>
      <c r="DY102" s="38"/>
      <c r="DZ102" s="38"/>
      <c r="EA102" s="38"/>
      <c r="EB102" s="38"/>
      <c r="EC102" s="38"/>
      <c r="ED102" s="38"/>
      <c r="EE102" s="38"/>
      <c r="EF102" s="38"/>
      <c r="EG102" s="38"/>
      <c r="EH102" s="38"/>
      <c r="EI102" s="38"/>
      <c r="EJ102" s="38"/>
      <c r="EK102" s="38"/>
      <c r="EL102" s="38"/>
      <c r="EM102" s="38"/>
      <c r="EN102" s="38"/>
      <c r="EO102" s="38"/>
      <c r="EP102" s="38"/>
      <c r="EQ102" s="38"/>
      <c r="ER102" s="38"/>
      <c r="ES102" s="38"/>
      <c r="ET102" s="38"/>
      <c r="EU102" s="38"/>
      <c r="EV102" s="38"/>
      <c r="EW102" s="38"/>
      <c r="EX102" s="38"/>
      <c r="EY102" s="38"/>
      <c r="EZ102" s="38"/>
      <c r="FA102" s="38"/>
      <c r="FB102" s="38"/>
      <c r="FC102" s="38"/>
      <c r="FD102" s="38"/>
      <c r="FE102" s="38"/>
      <c r="FF102" s="38"/>
      <c r="FG102" s="38"/>
      <c r="FH102" s="38"/>
      <c r="FI102" s="38"/>
      <c r="FJ102" s="38"/>
      <c r="FK102" s="38"/>
      <c r="FL102" s="38"/>
      <c r="FM102" s="38"/>
      <c r="FN102" s="38"/>
      <c r="FO102" s="38"/>
      <c r="FP102" s="38"/>
      <c r="FQ102" s="38"/>
      <c r="FR102" s="38"/>
      <c r="FS102" s="38"/>
      <c r="FT102" s="38"/>
      <c r="FU102" s="38"/>
      <c r="FV102" s="38"/>
      <c r="FW102" s="38"/>
      <c r="FX102" s="38"/>
      <c r="FY102" s="38"/>
      <c r="FZ102" s="38"/>
      <c r="GA102" s="38"/>
      <c r="GB102" s="38"/>
      <c r="GC102" s="38"/>
      <c r="GD102" s="38"/>
      <c r="GE102" s="38"/>
      <c r="GF102" s="38"/>
      <c r="GG102" s="38"/>
      <c r="GH102" s="38"/>
      <c r="GI102" s="38"/>
      <c r="GJ102" s="38"/>
      <c r="GK102" s="38"/>
      <c r="GL102" s="38"/>
      <c r="GM102" s="38"/>
      <c r="GN102" s="38"/>
      <c r="GO102" s="38"/>
      <c r="GP102" s="38"/>
      <c r="GQ102" s="38"/>
      <c r="GR102" s="38"/>
      <c r="GS102" s="38"/>
      <c r="GT102" s="38"/>
      <c r="GU102" s="38"/>
      <c r="GV102" s="38"/>
      <c r="GW102" s="38"/>
      <c r="GX102" s="38"/>
      <c r="GY102" s="38"/>
      <c r="GZ102" s="38"/>
      <c r="HA102" s="38"/>
      <c r="HB102" s="38"/>
      <c r="HC102" s="38"/>
      <c r="HD102" s="38"/>
      <c r="HE102" s="38"/>
      <c r="HF102" s="38"/>
      <c r="HG102" s="38"/>
      <c r="HH102" s="38"/>
      <c r="HI102" s="38"/>
      <c r="HJ102" s="38"/>
      <c r="HK102" s="38"/>
      <c r="HL102" s="38"/>
      <c r="HM102" s="38"/>
      <c r="HN102" s="38"/>
      <c r="HO102" s="38"/>
      <c r="HP102" s="38"/>
      <c r="HQ102" s="38"/>
      <c r="HR102" s="38"/>
      <c r="HS102" s="38"/>
      <c r="HT102" s="37"/>
      <c r="HU102" s="37"/>
      <c r="HV102" s="37"/>
      <c r="HW102" s="37"/>
      <c r="HX102" s="37"/>
      <c r="HY102" s="37"/>
      <c r="HZ102" s="37"/>
      <c r="IA102" s="37"/>
      <c r="IB102" s="37"/>
      <c r="IC102" s="37"/>
      <c r="ID102" s="37"/>
      <c r="IE102" s="37"/>
      <c r="IF102" s="37"/>
      <c r="IG102" s="37"/>
      <c r="IH102" s="37"/>
      <c r="II102" s="37"/>
      <c r="IJ102" s="37"/>
      <c r="IK102" s="37"/>
      <c r="IL102" s="37"/>
      <c r="IM102" s="37"/>
      <c r="IN102" s="37"/>
      <c r="IO102" s="37"/>
    </row>
    <row r="103" spans="1:249" s="39" customFormat="1" ht="51" x14ac:dyDescent="0.2">
      <c r="A103" s="27" t="s">
        <v>352</v>
      </c>
      <c r="B103" s="13" t="s">
        <v>7</v>
      </c>
      <c r="C103" s="4">
        <v>103200</v>
      </c>
      <c r="D103" s="4">
        <v>25800</v>
      </c>
      <c r="E103" s="13" t="s">
        <v>16</v>
      </c>
      <c r="F103" s="3" t="s">
        <v>348</v>
      </c>
      <c r="G103" s="36">
        <v>44813</v>
      </c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  <c r="CZ103" s="63"/>
      <c r="DA103" s="63"/>
      <c r="DB103" s="63"/>
      <c r="DC103" s="63"/>
      <c r="DD103" s="63"/>
      <c r="DE103" s="63"/>
      <c r="DF103" s="63"/>
      <c r="DG103" s="63"/>
      <c r="DH103" s="63"/>
      <c r="DI103" s="63"/>
      <c r="DJ103" s="63"/>
      <c r="DK103" s="63"/>
      <c r="DL103" s="63"/>
      <c r="DM103" s="63"/>
      <c r="DN103" s="63"/>
      <c r="DO103" s="63"/>
      <c r="DP103" s="63"/>
      <c r="DQ103" s="63"/>
      <c r="DR103" s="63"/>
      <c r="DS103" s="63"/>
      <c r="DT103" s="63"/>
      <c r="DU103" s="63"/>
      <c r="DV103" s="63"/>
      <c r="DW103" s="63"/>
      <c r="DX103" s="63"/>
      <c r="DY103" s="63"/>
      <c r="DZ103" s="63"/>
      <c r="EA103" s="63"/>
      <c r="EB103" s="63"/>
      <c r="EC103" s="63"/>
      <c r="ED103" s="63"/>
      <c r="EE103" s="63"/>
      <c r="EF103" s="63"/>
      <c r="EG103" s="63"/>
      <c r="EH103" s="63"/>
      <c r="EI103" s="63"/>
      <c r="EJ103" s="63"/>
      <c r="EK103" s="63"/>
      <c r="EL103" s="63"/>
      <c r="EM103" s="63"/>
      <c r="EN103" s="63"/>
      <c r="EO103" s="63"/>
      <c r="EP103" s="63"/>
      <c r="EQ103" s="63"/>
      <c r="ER103" s="63"/>
      <c r="ES103" s="63"/>
      <c r="ET103" s="63"/>
      <c r="EU103" s="63"/>
      <c r="EV103" s="63"/>
      <c r="EW103" s="63"/>
      <c r="EX103" s="63"/>
      <c r="EY103" s="63"/>
      <c r="EZ103" s="63"/>
      <c r="FA103" s="63"/>
      <c r="FB103" s="63"/>
      <c r="FC103" s="63"/>
      <c r="FD103" s="63"/>
      <c r="FE103" s="63"/>
      <c r="FF103" s="63"/>
      <c r="FG103" s="63"/>
      <c r="FH103" s="63"/>
      <c r="FI103" s="63"/>
      <c r="FJ103" s="63"/>
      <c r="FK103" s="63"/>
      <c r="FL103" s="63"/>
      <c r="FM103" s="63"/>
      <c r="FN103" s="63"/>
      <c r="FO103" s="63"/>
      <c r="FP103" s="63"/>
      <c r="FQ103" s="63"/>
      <c r="FR103" s="63"/>
      <c r="FS103" s="63"/>
      <c r="FT103" s="63"/>
      <c r="FU103" s="63"/>
      <c r="FV103" s="63"/>
      <c r="FW103" s="63"/>
      <c r="FX103" s="63"/>
      <c r="FY103" s="63"/>
      <c r="FZ103" s="63"/>
      <c r="GA103" s="63"/>
      <c r="GB103" s="63"/>
      <c r="GC103" s="63"/>
      <c r="GD103" s="63"/>
      <c r="GE103" s="63"/>
      <c r="GF103" s="63"/>
      <c r="GG103" s="63"/>
      <c r="GH103" s="63"/>
      <c r="GI103" s="63"/>
      <c r="GJ103" s="63"/>
      <c r="GK103" s="63"/>
      <c r="GL103" s="63"/>
      <c r="GM103" s="63"/>
      <c r="GN103" s="63"/>
      <c r="GO103" s="63"/>
      <c r="GP103" s="63"/>
      <c r="GQ103" s="63"/>
      <c r="GR103" s="63"/>
      <c r="GS103" s="63"/>
      <c r="GT103" s="63"/>
      <c r="GU103" s="63"/>
      <c r="GV103" s="63"/>
      <c r="GW103" s="63"/>
      <c r="GX103" s="63"/>
      <c r="GY103" s="63"/>
      <c r="GZ103" s="63"/>
      <c r="HA103" s="63"/>
      <c r="HB103" s="63"/>
      <c r="HC103" s="63"/>
      <c r="HD103" s="63"/>
      <c r="HE103" s="63"/>
      <c r="HF103" s="63"/>
      <c r="HG103" s="63"/>
      <c r="HH103" s="63"/>
      <c r="HI103" s="63"/>
      <c r="HJ103" s="63"/>
      <c r="HK103" s="63"/>
      <c r="HL103" s="63"/>
      <c r="HM103" s="63"/>
      <c r="HN103" s="63"/>
      <c r="HO103" s="63"/>
      <c r="HP103" s="63"/>
      <c r="HQ103" s="63"/>
      <c r="HR103" s="63"/>
      <c r="HS103" s="63"/>
      <c r="HT103" s="63"/>
      <c r="HU103" s="63"/>
      <c r="HV103" s="63"/>
      <c r="HW103" s="63"/>
      <c r="HX103" s="63"/>
      <c r="HY103" s="63"/>
      <c r="HZ103" s="63"/>
      <c r="IA103" s="63"/>
      <c r="IB103" s="63"/>
      <c r="IC103" s="63"/>
      <c r="ID103" s="63"/>
      <c r="IE103" s="63"/>
      <c r="IF103" s="63"/>
      <c r="IG103" s="63"/>
      <c r="IH103" s="63"/>
      <c r="II103" s="63"/>
      <c r="IJ103" s="63"/>
      <c r="IK103" s="63"/>
      <c r="IL103" s="63"/>
      <c r="IM103" s="63"/>
      <c r="IN103" s="63"/>
      <c r="IO103" s="63"/>
    </row>
    <row r="104" spans="1:249" s="39" customFormat="1" ht="63.75" x14ac:dyDescent="0.2">
      <c r="A104" s="27" t="s">
        <v>237</v>
      </c>
      <c r="B104" s="13" t="s">
        <v>11</v>
      </c>
      <c r="C104" s="71">
        <v>110326.24</v>
      </c>
      <c r="D104" s="71">
        <v>36775.410000000003</v>
      </c>
      <c r="E104" s="19" t="s">
        <v>168</v>
      </c>
      <c r="F104" s="3" t="s">
        <v>42</v>
      </c>
      <c r="G104" s="36">
        <v>44651</v>
      </c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8"/>
      <c r="CE104" s="38"/>
      <c r="CF104" s="38"/>
      <c r="CG104" s="38"/>
      <c r="CH104" s="38"/>
      <c r="CI104" s="38"/>
      <c r="CJ104" s="38"/>
      <c r="CK104" s="38"/>
      <c r="CL104" s="38"/>
      <c r="CM104" s="38"/>
      <c r="CN104" s="38"/>
      <c r="CO104" s="38"/>
      <c r="CP104" s="38"/>
      <c r="CQ104" s="38"/>
      <c r="CR104" s="38"/>
      <c r="CS104" s="38"/>
      <c r="CT104" s="38"/>
      <c r="CU104" s="38"/>
      <c r="CV104" s="38"/>
      <c r="CW104" s="38"/>
      <c r="CX104" s="38"/>
      <c r="CY104" s="38"/>
      <c r="CZ104" s="38"/>
      <c r="DA104" s="38"/>
      <c r="DB104" s="38"/>
      <c r="DC104" s="38"/>
      <c r="DD104" s="38"/>
      <c r="DE104" s="38"/>
      <c r="DF104" s="38"/>
      <c r="DG104" s="38"/>
      <c r="DH104" s="38"/>
      <c r="DI104" s="38"/>
      <c r="DJ104" s="38"/>
      <c r="DK104" s="38"/>
      <c r="DL104" s="38"/>
      <c r="DM104" s="38"/>
      <c r="DN104" s="38"/>
      <c r="DO104" s="38"/>
      <c r="DP104" s="38"/>
      <c r="DQ104" s="38"/>
      <c r="DR104" s="38"/>
      <c r="DS104" s="38"/>
      <c r="DT104" s="38"/>
      <c r="DU104" s="38"/>
      <c r="DV104" s="38"/>
      <c r="DW104" s="38"/>
      <c r="DX104" s="38"/>
      <c r="DY104" s="38"/>
      <c r="DZ104" s="38"/>
      <c r="EA104" s="38"/>
      <c r="EB104" s="38"/>
      <c r="EC104" s="38"/>
      <c r="ED104" s="38"/>
      <c r="EE104" s="38"/>
      <c r="EF104" s="38"/>
      <c r="EG104" s="38"/>
      <c r="EH104" s="38"/>
      <c r="EI104" s="38"/>
      <c r="EJ104" s="38"/>
      <c r="EK104" s="38"/>
      <c r="EL104" s="38"/>
      <c r="EM104" s="38"/>
      <c r="EN104" s="38"/>
      <c r="EO104" s="38"/>
      <c r="EP104" s="38"/>
      <c r="EQ104" s="38"/>
      <c r="ER104" s="38"/>
      <c r="ES104" s="38"/>
      <c r="ET104" s="38"/>
      <c r="EU104" s="38"/>
      <c r="EV104" s="38"/>
      <c r="EW104" s="38"/>
      <c r="EX104" s="38"/>
      <c r="EY104" s="38"/>
      <c r="EZ104" s="38"/>
      <c r="FA104" s="38"/>
      <c r="FB104" s="38"/>
      <c r="FC104" s="38"/>
      <c r="FD104" s="38"/>
      <c r="FE104" s="38"/>
      <c r="FF104" s="38"/>
      <c r="FG104" s="38"/>
      <c r="FH104" s="38"/>
      <c r="FI104" s="38"/>
      <c r="FJ104" s="38"/>
      <c r="FK104" s="38"/>
      <c r="FL104" s="38"/>
      <c r="FM104" s="38"/>
      <c r="FN104" s="38"/>
      <c r="FO104" s="38"/>
      <c r="FP104" s="38"/>
      <c r="FQ104" s="38"/>
      <c r="FR104" s="38"/>
      <c r="FS104" s="38"/>
      <c r="FT104" s="38"/>
      <c r="FU104" s="38"/>
      <c r="FV104" s="38"/>
      <c r="FW104" s="38"/>
      <c r="FX104" s="38"/>
      <c r="FY104" s="38"/>
      <c r="FZ104" s="38"/>
      <c r="GA104" s="38"/>
      <c r="GB104" s="38"/>
      <c r="GC104" s="38"/>
      <c r="GD104" s="38"/>
      <c r="GE104" s="38"/>
      <c r="GF104" s="38"/>
      <c r="GG104" s="38"/>
      <c r="GH104" s="38"/>
      <c r="GI104" s="38"/>
      <c r="GJ104" s="38"/>
      <c r="GK104" s="38"/>
      <c r="GL104" s="38"/>
      <c r="GM104" s="38"/>
      <c r="GN104" s="38"/>
      <c r="GO104" s="38"/>
      <c r="GP104" s="38"/>
      <c r="GQ104" s="38"/>
      <c r="GR104" s="38"/>
      <c r="GS104" s="38"/>
      <c r="GT104" s="38"/>
      <c r="GU104" s="38"/>
      <c r="GV104" s="38"/>
      <c r="GW104" s="38"/>
      <c r="GX104" s="38"/>
      <c r="GY104" s="38"/>
      <c r="GZ104" s="38"/>
      <c r="HA104" s="38"/>
      <c r="HB104" s="38"/>
      <c r="HC104" s="38"/>
      <c r="HD104" s="38"/>
      <c r="HE104" s="38"/>
      <c r="HF104" s="38"/>
      <c r="HG104" s="38"/>
      <c r="HH104" s="38"/>
      <c r="HI104" s="38"/>
      <c r="HJ104" s="38"/>
      <c r="HK104" s="38"/>
      <c r="HL104" s="38"/>
      <c r="HM104" s="38"/>
      <c r="HN104" s="38"/>
      <c r="HO104" s="38"/>
      <c r="HP104" s="38"/>
      <c r="HQ104" s="38"/>
      <c r="HR104" s="38"/>
      <c r="HS104" s="38"/>
    </row>
    <row r="105" spans="1:249" s="37" customFormat="1" ht="63.75" customHeight="1" x14ac:dyDescent="0.25">
      <c r="A105" s="27" t="s">
        <v>49</v>
      </c>
      <c r="B105" s="13" t="s">
        <v>11</v>
      </c>
      <c r="C105" s="4">
        <v>112434.73999999999</v>
      </c>
      <c r="D105" s="4">
        <v>22900</v>
      </c>
      <c r="E105" s="13" t="s">
        <v>16</v>
      </c>
      <c r="F105" s="3" t="s">
        <v>50</v>
      </c>
      <c r="G105" s="36">
        <v>44469</v>
      </c>
      <c r="HT105" s="43"/>
      <c r="HU105" s="43"/>
      <c r="HV105" s="43"/>
      <c r="HW105" s="43"/>
      <c r="HX105" s="43"/>
      <c r="HY105" s="43"/>
      <c r="HZ105" s="43"/>
      <c r="IA105" s="43"/>
      <c r="IB105" s="43"/>
      <c r="IC105" s="43"/>
      <c r="ID105" s="43"/>
      <c r="IE105" s="43"/>
      <c r="IF105" s="43"/>
      <c r="IG105" s="43"/>
      <c r="IH105" s="43"/>
      <c r="II105" s="43"/>
      <c r="IJ105" s="43"/>
      <c r="IK105" s="43"/>
      <c r="IL105" s="43"/>
      <c r="IM105" s="43"/>
      <c r="IN105" s="43"/>
      <c r="IO105" s="43"/>
    </row>
    <row r="106" spans="1:249" s="37" customFormat="1" ht="63.75" customHeight="1" x14ac:dyDescent="0.25">
      <c r="A106" s="49" t="s">
        <v>434</v>
      </c>
      <c r="B106" s="30" t="s">
        <v>167</v>
      </c>
      <c r="C106" s="26">
        <v>113483.89</v>
      </c>
      <c r="D106" s="26" t="s">
        <v>435</v>
      </c>
      <c r="E106" s="30" t="s">
        <v>168</v>
      </c>
      <c r="F106" s="22" t="s">
        <v>436</v>
      </c>
      <c r="G106" s="52">
        <v>45108</v>
      </c>
      <c r="HN106" s="6"/>
      <c r="HO106" s="6"/>
      <c r="HP106" s="6"/>
      <c r="HQ106" s="6"/>
      <c r="HR106" s="6"/>
      <c r="HS106" s="6"/>
      <c r="HT106" s="12"/>
      <c r="HU106" s="12"/>
      <c r="HV106" s="12"/>
      <c r="HW106" s="12"/>
      <c r="HX106" s="12"/>
      <c r="HY106" s="12"/>
      <c r="HZ106" s="12"/>
      <c r="IA106" s="12"/>
      <c r="IB106" s="12"/>
      <c r="IC106" s="12"/>
      <c r="ID106" s="12"/>
      <c r="IE106" s="12"/>
      <c r="IF106" s="12"/>
      <c r="IG106" s="12"/>
      <c r="IH106" s="12"/>
      <c r="II106" s="12"/>
      <c r="IJ106" s="12"/>
      <c r="IK106" s="12"/>
      <c r="IL106" s="12"/>
      <c r="IM106" s="12"/>
      <c r="IN106" s="12"/>
      <c r="IO106" s="12"/>
    </row>
    <row r="107" spans="1:249" s="37" customFormat="1" ht="63.75" customHeight="1" x14ac:dyDescent="0.25">
      <c r="A107" s="27" t="s">
        <v>522</v>
      </c>
      <c r="B107" s="13" t="s">
        <v>145</v>
      </c>
      <c r="C107" s="4">
        <v>114000</v>
      </c>
      <c r="D107" s="4">
        <v>38000</v>
      </c>
      <c r="E107" s="13" t="s">
        <v>168</v>
      </c>
      <c r="F107" s="3" t="s">
        <v>523</v>
      </c>
      <c r="G107" s="36">
        <v>46142</v>
      </c>
      <c r="HT107" s="38"/>
      <c r="HU107" s="38"/>
      <c r="HV107" s="38"/>
      <c r="HW107" s="38"/>
      <c r="HX107" s="38"/>
      <c r="HY107" s="38"/>
      <c r="HZ107" s="38"/>
      <c r="IA107" s="38"/>
      <c r="IB107" s="38"/>
      <c r="IC107" s="38"/>
      <c r="ID107" s="38"/>
      <c r="IE107" s="38"/>
      <c r="IF107" s="38"/>
      <c r="IG107" s="38"/>
      <c r="IH107" s="38"/>
      <c r="II107" s="38"/>
      <c r="IJ107" s="38"/>
      <c r="IK107" s="38"/>
      <c r="IL107" s="38"/>
      <c r="IM107" s="38"/>
      <c r="IN107" s="38"/>
      <c r="IO107" s="38"/>
    </row>
    <row r="108" spans="1:249" s="39" customFormat="1" ht="12.75" x14ac:dyDescent="0.2">
      <c r="A108" s="49" t="s">
        <v>94</v>
      </c>
      <c r="B108" s="30" t="s">
        <v>95</v>
      </c>
      <c r="C108" s="26">
        <v>120095</v>
      </c>
      <c r="D108" s="26">
        <v>12411</v>
      </c>
      <c r="E108" s="30" t="s">
        <v>23</v>
      </c>
      <c r="F108" s="22" t="s">
        <v>96</v>
      </c>
      <c r="G108" s="52">
        <v>44514</v>
      </c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37"/>
      <c r="BZ108" s="37"/>
      <c r="CA108" s="37"/>
      <c r="CB108" s="37"/>
      <c r="CC108" s="37"/>
      <c r="CD108" s="37"/>
      <c r="CE108" s="37"/>
      <c r="CF108" s="37"/>
      <c r="CG108" s="37"/>
      <c r="CH108" s="37"/>
      <c r="CI108" s="37"/>
      <c r="CJ108" s="37"/>
      <c r="CK108" s="37"/>
      <c r="CL108" s="37"/>
      <c r="CM108" s="37"/>
      <c r="CN108" s="37"/>
      <c r="CO108" s="37"/>
      <c r="CP108" s="37"/>
      <c r="CQ108" s="37"/>
      <c r="CR108" s="37"/>
      <c r="CS108" s="37"/>
      <c r="CT108" s="37"/>
      <c r="CU108" s="37"/>
      <c r="CV108" s="37"/>
      <c r="CW108" s="37"/>
      <c r="CX108" s="37"/>
      <c r="CY108" s="37"/>
      <c r="CZ108" s="37"/>
      <c r="DA108" s="37"/>
      <c r="DB108" s="37"/>
      <c r="DC108" s="37"/>
      <c r="DD108" s="37"/>
      <c r="DE108" s="37"/>
      <c r="DF108" s="37"/>
      <c r="DG108" s="37"/>
      <c r="DH108" s="37"/>
      <c r="DI108" s="37"/>
      <c r="DJ108" s="37"/>
      <c r="DK108" s="37"/>
      <c r="DL108" s="37"/>
      <c r="DM108" s="37"/>
      <c r="DN108" s="37"/>
      <c r="DO108" s="37"/>
      <c r="DP108" s="37"/>
      <c r="DQ108" s="37"/>
      <c r="DR108" s="37"/>
      <c r="DS108" s="37"/>
      <c r="DT108" s="37"/>
      <c r="DU108" s="37"/>
      <c r="DV108" s="37"/>
      <c r="DW108" s="37"/>
      <c r="DX108" s="37"/>
      <c r="DY108" s="37"/>
      <c r="DZ108" s="37"/>
      <c r="EA108" s="37"/>
      <c r="EB108" s="37"/>
      <c r="EC108" s="37"/>
      <c r="ED108" s="37"/>
      <c r="EE108" s="37"/>
      <c r="EF108" s="37"/>
      <c r="EG108" s="37"/>
      <c r="EH108" s="37"/>
      <c r="EI108" s="37"/>
      <c r="EJ108" s="37"/>
      <c r="EK108" s="37"/>
      <c r="EL108" s="37"/>
      <c r="EM108" s="37"/>
      <c r="EN108" s="37"/>
      <c r="EO108" s="37"/>
      <c r="EP108" s="37"/>
      <c r="EQ108" s="37"/>
      <c r="ER108" s="37"/>
      <c r="ES108" s="37"/>
      <c r="ET108" s="37"/>
      <c r="EU108" s="37"/>
      <c r="EV108" s="37"/>
      <c r="EW108" s="37"/>
      <c r="EX108" s="37"/>
      <c r="EY108" s="37"/>
      <c r="EZ108" s="37"/>
      <c r="FA108" s="37"/>
      <c r="FB108" s="37"/>
      <c r="FC108" s="37"/>
      <c r="FD108" s="37"/>
      <c r="FE108" s="37"/>
      <c r="FF108" s="37"/>
      <c r="FG108" s="37"/>
      <c r="FH108" s="37"/>
      <c r="FI108" s="37"/>
      <c r="FJ108" s="37"/>
      <c r="FK108" s="37"/>
      <c r="FL108" s="37"/>
      <c r="FM108" s="37"/>
      <c r="FN108" s="37"/>
      <c r="FO108" s="37"/>
      <c r="FP108" s="37"/>
      <c r="FQ108" s="37"/>
      <c r="FR108" s="37"/>
      <c r="FS108" s="37"/>
      <c r="FT108" s="37"/>
      <c r="FU108" s="37"/>
      <c r="FV108" s="37"/>
      <c r="FW108" s="37"/>
      <c r="FX108" s="37"/>
      <c r="FY108" s="37"/>
      <c r="FZ108" s="37"/>
      <c r="GA108" s="37"/>
      <c r="GB108" s="37"/>
      <c r="GC108" s="37"/>
      <c r="GD108" s="37"/>
      <c r="GE108" s="37"/>
      <c r="GF108" s="37"/>
      <c r="GG108" s="37"/>
      <c r="GH108" s="37"/>
      <c r="GI108" s="37"/>
      <c r="GJ108" s="37"/>
      <c r="GK108" s="37"/>
      <c r="GL108" s="37"/>
      <c r="GM108" s="37"/>
      <c r="GN108" s="37"/>
      <c r="GO108" s="37"/>
      <c r="GP108" s="37"/>
      <c r="GQ108" s="37"/>
      <c r="GR108" s="37"/>
      <c r="GS108" s="37"/>
      <c r="GT108" s="37"/>
      <c r="GU108" s="37"/>
      <c r="GV108" s="37"/>
      <c r="GW108" s="37"/>
      <c r="GX108" s="37"/>
      <c r="GY108" s="37"/>
      <c r="GZ108" s="37"/>
      <c r="HA108" s="37"/>
      <c r="HB108" s="37"/>
      <c r="HC108" s="37"/>
      <c r="HD108" s="37"/>
      <c r="HE108" s="37"/>
      <c r="HF108" s="37"/>
      <c r="HG108" s="37"/>
      <c r="HH108" s="37"/>
      <c r="HI108" s="37"/>
      <c r="HJ108" s="37"/>
      <c r="HK108" s="37"/>
      <c r="HL108" s="37"/>
      <c r="HM108" s="37"/>
      <c r="HN108" s="37"/>
      <c r="HO108" s="37"/>
      <c r="HP108" s="37"/>
      <c r="HQ108" s="37"/>
      <c r="HR108" s="37"/>
      <c r="HS108" s="37"/>
    </row>
    <row r="109" spans="1:249" s="37" customFormat="1" ht="96.75" customHeight="1" x14ac:dyDescent="0.25">
      <c r="A109" s="27" t="s">
        <v>558</v>
      </c>
      <c r="B109" s="13" t="s">
        <v>175</v>
      </c>
      <c r="C109" s="4">
        <v>125000</v>
      </c>
      <c r="D109" s="4">
        <v>50000</v>
      </c>
      <c r="E109" s="13" t="s">
        <v>555</v>
      </c>
      <c r="F109" s="3" t="s">
        <v>556</v>
      </c>
      <c r="G109" s="36" t="s">
        <v>557</v>
      </c>
      <c r="HT109" s="38"/>
      <c r="HU109" s="38"/>
      <c r="HV109" s="38"/>
      <c r="HW109" s="38"/>
      <c r="HX109" s="38"/>
      <c r="HY109" s="38"/>
      <c r="HZ109" s="38"/>
      <c r="IA109" s="38"/>
      <c r="IB109" s="38"/>
      <c r="IC109" s="38"/>
      <c r="ID109" s="38"/>
      <c r="IE109" s="38"/>
      <c r="IF109" s="38"/>
      <c r="IG109" s="38"/>
      <c r="IH109" s="38"/>
      <c r="II109" s="38"/>
      <c r="IJ109" s="38"/>
      <c r="IK109" s="38"/>
      <c r="IL109" s="38"/>
      <c r="IM109" s="38"/>
      <c r="IN109" s="38"/>
      <c r="IO109" s="38"/>
    </row>
    <row r="110" spans="1:249" s="39" customFormat="1" ht="89.25" x14ac:dyDescent="0.2">
      <c r="A110" s="49" t="s">
        <v>550</v>
      </c>
      <c r="B110" s="30" t="s">
        <v>145</v>
      </c>
      <c r="C110" s="26">
        <v>126267.68</v>
      </c>
      <c r="D110" s="26" t="s">
        <v>551</v>
      </c>
      <c r="E110" s="30" t="s">
        <v>16</v>
      </c>
      <c r="F110" s="22" t="s">
        <v>552</v>
      </c>
      <c r="G110" s="52" t="s">
        <v>553</v>
      </c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8"/>
      <c r="CE110" s="38"/>
      <c r="CF110" s="38"/>
      <c r="CG110" s="38"/>
      <c r="CH110" s="38"/>
      <c r="CI110" s="38"/>
      <c r="CJ110" s="38"/>
      <c r="CK110" s="38"/>
      <c r="CL110" s="38"/>
      <c r="CM110" s="38"/>
      <c r="CN110" s="38"/>
      <c r="CO110" s="38"/>
      <c r="CP110" s="38"/>
      <c r="CQ110" s="38"/>
      <c r="CR110" s="38"/>
      <c r="CS110" s="38"/>
      <c r="CT110" s="38"/>
      <c r="CU110" s="38"/>
      <c r="CV110" s="38"/>
      <c r="CW110" s="38"/>
      <c r="CX110" s="38"/>
      <c r="CY110" s="38"/>
      <c r="CZ110" s="38"/>
      <c r="DA110" s="38"/>
      <c r="DB110" s="38"/>
      <c r="DC110" s="38"/>
      <c r="DD110" s="38"/>
      <c r="DE110" s="38"/>
      <c r="DF110" s="38"/>
      <c r="DG110" s="38"/>
      <c r="DH110" s="38"/>
      <c r="DI110" s="38"/>
      <c r="DJ110" s="38"/>
      <c r="DK110" s="38"/>
      <c r="DL110" s="38"/>
      <c r="DM110" s="38"/>
      <c r="DN110" s="38"/>
      <c r="DO110" s="38"/>
      <c r="DP110" s="38"/>
      <c r="DQ110" s="38"/>
      <c r="DR110" s="38"/>
      <c r="DS110" s="38"/>
      <c r="DT110" s="38"/>
      <c r="DU110" s="38"/>
      <c r="DV110" s="38"/>
      <c r="DW110" s="38"/>
      <c r="DX110" s="38"/>
      <c r="DY110" s="38"/>
      <c r="DZ110" s="38"/>
      <c r="EA110" s="38"/>
      <c r="EB110" s="38"/>
      <c r="EC110" s="38"/>
      <c r="ED110" s="38"/>
      <c r="EE110" s="38"/>
      <c r="EF110" s="38"/>
      <c r="EG110" s="38"/>
      <c r="EH110" s="38"/>
      <c r="EI110" s="38"/>
      <c r="EJ110" s="38"/>
      <c r="EK110" s="38"/>
      <c r="EL110" s="38"/>
      <c r="EM110" s="38"/>
      <c r="EN110" s="38"/>
      <c r="EO110" s="38"/>
      <c r="EP110" s="38"/>
      <c r="EQ110" s="38"/>
      <c r="ER110" s="38"/>
      <c r="ES110" s="38"/>
      <c r="ET110" s="38"/>
      <c r="EU110" s="38"/>
      <c r="EV110" s="38"/>
      <c r="EW110" s="38"/>
      <c r="EX110" s="38"/>
      <c r="EY110" s="38"/>
      <c r="EZ110" s="38"/>
      <c r="FA110" s="38"/>
      <c r="FB110" s="38"/>
      <c r="FC110" s="38"/>
      <c r="FD110" s="38"/>
      <c r="FE110" s="38"/>
      <c r="FF110" s="38"/>
      <c r="FG110" s="38"/>
      <c r="FH110" s="38"/>
      <c r="FI110" s="38"/>
      <c r="FJ110" s="38"/>
      <c r="FK110" s="38"/>
      <c r="FL110" s="38"/>
      <c r="FM110" s="38"/>
      <c r="FN110" s="38"/>
      <c r="FO110" s="38"/>
      <c r="FP110" s="38"/>
      <c r="FQ110" s="38"/>
      <c r="FR110" s="38"/>
      <c r="FS110" s="38"/>
      <c r="FT110" s="38"/>
      <c r="FU110" s="38"/>
      <c r="FV110" s="38"/>
      <c r="FW110" s="38"/>
      <c r="FX110" s="38"/>
      <c r="FY110" s="38"/>
      <c r="FZ110" s="38"/>
      <c r="GA110" s="38"/>
      <c r="GB110" s="38"/>
      <c r="GC110" s="38"/>
      <c r="GD110" s="38"/>
      <c r="GE110" s="38"/>
      <c r="GF110" s="38"/>
      <c r="GG110" s="38"/>
      <c r="GH110" s="38"/>
      <c r="GI110" s="38"/>
      <c r="GJ110" s="38"/>
      <c r="GK110" s="38"/>
      <c r="GL110" s="38"/>
      <c r="GM110" s="38"/>
      <c r="GN110" s="38"/>
      <c r="GO110" s="38"/>
      <c r="GP110" s="38"/>
      <c r="GQ110" s="38"/>
      <c r="GR110" s="38"/>
      <c r="GS110" s="38"/>
      <c r="GT110" s="38"/>
      <c r="GU110" s="38"/>
      <c r="GV110" s="38"/>
      <c r="GW110" s="38"/>
      <c r="GX110" s="38"/>
      <c r="GY110" s="38"/>
      <c r="GZ110" s="38"/>
      <c r="HA110" s="38"/>
      <c r="HB110" s="38"/>
      <c r="HC110" s="38"/>
      <c r="HD110" s="38"/>
      <c r="HE110" s="38"/>
      <c r="HF110" s="38"/>
      <c r="HG110" s="38"/>
      <c r="HH110" s="38"/>
      <c r="HI110" s="38"/>
      <c r="HJ110" s="38"/>
      <c r="HK110" s="38"/>
      <c r="HL110" s="38"/>
      <c r="HM110" s="38"/>
      <c r="HN110" s="38"/>
      <c r="HO110" s="38"/>
      <c r="HP110" s="38"/>
      <c r="HQ110" s="38"/>
      <c r="HR110" s="38"/>
      <c r="HS110" s="38"/>
      <c r="HT110" s="38"/>
      <c r="HU110" s="38"/>
      <c r="HV110" s="38"/>
      <c r="HW110" s="38"/>
      <c r="HX110" s="38"/>
      <c r="HY110" s="38"/>
      <c r="HZ110" s="38"/>
      <c r="IA110" s="38"/>
      <c r="IB110" s="38"/>
      <c r="IC110" s="38"/>
      <c r="ID110" s="38"/>
      <c r="IE110" s="38"/>
      <c r="IF110" s="38"/>
      <c r="IG110" s="38"/>
      <c r="IH110" s="38"/>
      <c r="II110" s="38"/>
      <c r="IJ110" s="38"/>
      <c r="IK110" s="38"/>
      <c r="IL110" s="38"/>
      <c r="IM110" s="38"/>
      <c r="IN110" s="38"/>
      <c r="IO110" s="38"/>
    </row>
    <row r="111" spans="1:249" s="39" customFormat="1" ht="12.75" x14ac:dyDescent="0.2">
      <c r="A111" s="27" t="s">
        <v>342</v>
      </c>
      <c r="B111" s="13" t="s">
        <v>7</v>
      </c>
      <c r="C111" s="4">
        <v>134000</v>
      </c>
      <c r="D111" s="4">
        <v>38000</v>
      </c>
      <c r="E111" s="13" t="s">
        <v>343</v>
      </c>
      <c r="F111" s="3" t="s">
        <v>344</v>
      </c>
      <c r="G111" s="36">
        <v>44804</v>
      </c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7"/>
      <c r="BT111" s="37"/>
      <c r="BU111" s="37"/>
      <c r="BV111" s="37"/>
      <c r="BW111" s="37"/>
      <c r="BX111" s="37"/>
      <c r="BY111" s="37"/>
      <c r="BZ111" s="37"/>
      <c r="CA111" s="37"/>
      <c r="CB111" s="37"/>
      <c r="CC111" s="37"/>
      <c r="CD111" s="37"/>
      <c r="CE111" s="37"/>
      <c r="CF111" s="37"/>
      <c r="CG111" s="37"/>
      <c r="CH111" s="37"/>
      <c r="CI111" s="37"/>
      <c r="CJ111" s="37"/>
      <c r="CK111" s="37"/>
      <c r="CL111" s="37"/>
      <c r="CM111" s="37"/>
      <c r="CN111" s="37"/>
      <c r="CO111" s="37"/>
      <c r="CP111" s="37"/>
      <c r="CQ111" s="37"/>
      <c r="CR111" s="37"/>
      <c r="CS111" s="37"/>
      <c r="CT111" s="37"/>
      <c r="CU111" s="37"/>
      <c r="CV111" s="37"/>
      <c r="CW111" s="37"/>
      <c r="CX111" s="37"/>
      <c r="CY111" s="37"/>
      <c r="CZ111" s="37"/>
      <c r="DA111" s="37"/>
      <c r="DB111" s="37"/>
      <c r="DC111" s="37"/>
      <c r="DD111" s="37"/>
      <c r="DE111" s="37"/>
      <c r="DF111" s="37"/>
      <c r="DG111" s="37"/>
      <c r="DH111" s="37"/>
      <c r="DI111" s="37"/>
      <c r="DJ111" s="37"/>
      <c r="DK111" s="37"/>
      <c r="DL111" s="37"/>
      <c r="DM111" s="37"/>
      <c r="DN111" s="37"/>
      <c r="DO111" s="37"/>
      <c r="DP111" s="37"/>
      <c r="DQ111" s="37"/>
      <c r="DR111" s="37"/>
      <c r="DS111" s="37"/>
      <c r="DT111" s="37"/>
      <c r="DU111" s="37"/>
      <c r="DV111" s="37"/>
      <c r="DW111" s="37"/>
      <c r="DX111" s="37"/>
      <c r="DY111" s="37"/>
      <c r="DZ111" s="37"/>
      <c r="EA111" s="37"/>
      <c r="EB111" s="37"/>
      <c r="EC111" s="37"/>
      <c r="ED111" s="37"/>
      <c r="EE111" s="37"/>
      <c r="EF111" s="37"/>
      <c r="EG111" s="37"/>
      <c r="EH111" s="37"/>
      <c r="EI111" s="37"/>
      <c r="EJ111" s="37"/>
      <c r="EK111" s="37"/>
      <c r="EL111" s="37"/>
      <c r="EM111" s="37"/>
      <c r="EN111" s="37"/>
      <c r="EO111" s="37"/>
      <c r="EP111" s="37"/>
      <c r="EQ111" s="37"/>
      <c r="ER111" s="37"/>
      <c r="ES111" s="37"/>
      <c r="ET111" s="37"/>
      <c r="EU111" s="37"/>
      <c r="EV111" s="37"/>
      <c r="EW111" s="37"/>
      <c r="EX111" s="37"/>
      <c r="EY111" s="37"/>
      <c r="EZ111" s="37"/>
      <c r="FA111" s="37"/>
      <c r="FB111" s="37"/>
      <c r="FC111" s="37"/>
      <c r="FD111" s="37"/>
      <c r="FE111" s="37"/>
      <c r="FF111" s="37"/>
      <c r="FG111" s="37"/>
      <c r="FH111" s="37"/>
      <c r="FI111" s="37"/>
      <c r="FJ111" s="37"/>
      <c r="FK111" s="37"/>
      <c r="FL111" s="37"/>
      <c r="FM111" s="37"/>
      <c r="FN111" s="37"/>
      <c r="FO111" s="37"/>
      <c r="FP111" s="37"/>
      <c r="FQ111" s="37"/>
      <c r="FR111" s="37"/>
      <c r="FS111" s="37"/>
      <c r="FT111" s="37"/>
      <c r="FU111" s="37"/>
      <c r="FV111" s="37"/>
      <c r="FW111" s="37"/>
      <c r="FX111" s="37"/>
      <c r="FY111" s="37"/>
      <c r="FZ111" s="37"/>
      <c r="GA111" s="37"/>
      <c r="GB111" s="37"/>
      <c r="GC111" s="37"/>
      <c r="GD111" s="37"/>
      <c r="GE111" s="37"/>
      <c r="GF111" s="37"/>
      <c r="GG111" s="37"/>
      <c r="GH111" s="37"/>
      <c r="GI111" s="37"/>
      <c r="GJ111" s="37"/>
      <c r="GK111" s="37"/>
      <c r="GL111" s="37"/>
      <c r="GM111" s="37"/>
      <c r="GN111" s="37"/>
      <c r="GO111" s="37"/>
      <c r="GP111" s="37"/>
      <c r="GQ111" s="37"/>
      <c r="GR111" s="37"/>
      <c r="GS111" s="37"/>
      <c r="GT111" s="37"/>
      <c r="GU111" s="37"/>
      <c r="GV111" s="37"/>
      <c r="GW111" s="37"/>
      <c r="GX111" s="37"/>
      <c r="GY111" s="37"/>
      <c r="GZ111" s="37"/>
      <c r="HA111" s="37"/>
      <c r="HB111" s="37"/>
      <c r="HC111" s="37"/>
      <c r="HD111" s="37"/>
      <c r="HE111" s="37"/>
      <c r="HF111" s="37"/>
      <c r="HG111" s="37"/>
      <c r="HH111" s="37"/>
      <c r="HI111" s="37"/>
      <c r="HJ111" s="37"/>
      <c r="HK111" s="37"/>
      <c r="HL111" s="37"/>
      <c r="HM111" s="37"/>
      <c r="HN111" s="37"/>
      <c r="HO111" s="37"/>
      <c r="HP111" s="37"/>
      <c r="HQ111" s="37"/>
      <c r="HR111" s="37"/>
      <c r="HS111" s="37"/>
      <c r="HT111" s="37"/>
      <c r="HU111" s="37"/>
      <c r="HV111" s="37"/>
      <c r="HW111" s="37"/>
      <c r="HX111" s="37"/>
      <c r="HY111" s="37"/>
      <c r="HZ111" s="37"/>
      <c r="IA111" s="37"/>
      <c r="IB111" s="37"/>
      <c r="IC111" s="37"/>
      <c r="ID111" s="37"/>
      <c r="IE111" s="37"/>
      <c r="IF111" s="37"/>
      <c r="IG111" s="37"/>
      <c r="IH111" s="37"/>
      <c r="II111" s="37"/>
      <c r="IJ111" s="37"/>
      <c r="IK111" s="37"/>
      <c r="IL111" s="37"/>
      <c r="IM111" s="37"/>
      <c r="IN111" s="37"/>
      <c r="IO111" s="37"/>
    </row>
    <row r="112" spans="1:249" s="39" customFormat="1" ht="63.75" x14ac:dyDescent="0.2">
      <c r="A112" s="27" t="s">
        <v>326</v>
      </c>
      <c r="B112" s="13" t="s">
        <v>82</v>
      </c>
      <c r="C112" s="4">
        <v>135000</v>
      </c>
      <c r="D112" s="4">
        <v>45000</v>
      </c>
      <c r="E112" s="13" t="s">
        <v>317</v>
      </c>
      <c r="F112" s="3" t="s">
        <v>327</v>
      </c>
      <c r="G112" s="36">
        <v>44742</v>
      </c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  <c r="BX112" s="37"/>
      <c r="BY112" s="37"/>
      <c r="BZ112" s="37"/>
      <c r="CA112" s="37"/>
      <c r="CB112" s="37"/>
      <c r="CC112" s="37"/>
      <c r="CD112" s="37"/>
      <c r="CE112" s="37"/>
      <c r="CF112" s="37"/>
      <c r="CG112" s="37"/>
      <c r="CH112" s="37"/>
      <c r="CI112" s="37"/>
      <c r="CJ112" s="37"/>
      <c r="CK112" s="37"/>
      <c r="CL112" s="37"/>
      <c r="CM112" s="37"/>
      <c r="CN112" s="37"/>
      <c r="CO112" s="37"/>
      <c r="CP112" s="37"/>
      <c r="CQ112" s="37"/>
      <c r="CR112" s="37"/>
      <c r="CS112" s="37"/>
      <c r="CT112" s="37"/>
      <c r="CU112" s="37"/>
      <c r="CV112" s="37"/>
      <c r="CW112" s="37"/>
      <c r="CX112" s="37"/>
      <c r="CY112" s="37"/>
      <c r="CZ112" s="37"/>
      <c r="DA112" s="37"/>
      <c r="DB112" s="37"/>
      <c r="DC112" s="37"/>
      <c r="DD112" s="37"/>
      <c r="DE112" s="37"/>
      <c r="DF112" s="37"/>
      <c r="DG112" s="37"/>
      <c r="DH112" s="37"/>
      <c r="DI112" s="37"/>
      <c r="DJ112" s="37"/>
      <c r="DK112" s="37"/>
      <c r="DL112" s="37"/>
      <c r="DM112" s="37"/>
      <c r="DN112" s="37"/>
      <c r="DO112" s="37"/>
      <c r="DP112" s="37"/>
      <c r="DQ112" s="37"/>
      <c r="DR112" s="37"/>
      <c r="DS112" s="37"/>
      <c r="DT112" s="37"/>
      <c r="DU112" s="37"/>
      <c r="DV112" s="37"/>
      <c r="DW112" s="37"/>
      <c r="DX112" s="37"/>
      <c r="DY112" s="37"/>
      <c r="DZ112" s="37"/>
      <c r="EA112" s="37"/>
      <c r="EB112" s="37"/>
      <c r="EC112" s="37"/>
      <c r="ED112" s="37"/>
      <c r="EE112" s="37"/>
      <c r="EF112" s="37"/>
      <c r="EG112" s="37"/>
      <c r="EH112" s="37"/>
      <c r="EI112" s="37"/>
      <c r="EJ112" s="37"/>
      <c r="EK112" s="37"/>
      <c r="EL112" s="37"/>
      <c r="EM112" s="37"/>
      <c r="EN112" s="37"/>
      <c r="EO112" s="37"/>
      <c r="EP112" s="37"/>
      <c r="EQ112" s="37"/>
      <c r="ER112" s="37"/>
      <c r="ES112" s="37"/>
      <c r="ET112" s="37"/>
      <c r="EU112" s="37"/>
      <c r="EV112" s="37"/>
      <c r="EW112" s="37"/>
      <c r="EX112" s="37"/>
      <c r="EY112" s="37"/>
      <c r="EZ112" s="37"/>
      <c r="FA112" s="37"/>
      <c r="FB112" s="37"/>
      <c r="FC112" s="37"/>
      <c r="FD112" s="37"/>
      <c r="FE112" s="37"/>
      <c r="FF112" s="37"/>
      <c r="FG112" s="37"/>
      <c r="FH112" s="37"/>
      <c r="FI112" s="37"/>
      <c r="FJ112" s="37"/>
      <c r="FK112" s="37"/>
      <c r="FL112" s="37"/>
      <c r="FM112" s="37"/>
      <c r="FN112" s="37"/>
      <c r="FO112" s="37"/>
      <c r="FP112" s="37"/>
      <c r="FQ112" s="37"/>
      <c r="FR112" s="37"/>
      <c r="FS112" s="37"/>
      <c r="FT112" s="37"/>
      <c r="FU112" s="37"/>
      <c r="FV112" s="37"/>
      <c r="FW112" s="37"/>
      <c r="FX112" s="37"/>
      <c r="FY112" s="37"/>
      <c r="FZ112" s="37"/>
      <c r="GA112" s="37"/>
      <c r="GB112" s="37"/>
      <c r="GC112" s="37"/>
      <c r="GD112" s="37"/>
      <c r="GE112" s="37"/>
      <c r="GF112" s="37"/>
      <c r="GG112" s="37"/>
      <c r="GH112" s="37"/>
      <c r="GI112" s="37"/>
      <c r="GJ112" s="37"/>
      <c r="GK112" s="37"/>
      <c r="GL112" s="37"/>
      <c r="GM112" s="37"/>
      <c r="GN112" s="37"/>
      <c r="GO112" s="37"/>
      <c r="GP112" s="37"/>
      <c r="GQ112" s="37"/>
      <c r="GR112" s="37"/>
      <c r="GS112" s="37"/>
      <c r="GT112" s="37"/>
      <c r="GU112" s="37"/>
      <c r="GV112" s="37"/>
      <c r="GW112" s="37"/>
      <c r="GX112" s="37"/>
      <c r="GY112" s="37"/>
      <c r="GZ112" s="37"/>
      <c r="HA112" s="37"/>
      <c r="HB112" s="37"/>
      <c r="HC112" s="37"/>
      <c r="HD112" s="37"/>
      <c r="HE112" s="37"/>
      <c r="HF112" s="37"/>
      <c r="HG112" s="37"/>
      <c r="HH112" s="37"/>
      <c r="HI112" s="37"/>
      <c r="HJ112" s="37"/>
      <c r="HK112" s="37"/>
      <c r="HL112" s="37"/>
      <c r="HM112" s="37"/>
      <c r="HN112" s="37"/>
      <c r="HO112" s="37"/>
      <c r="HP112" s="37"/>
      <c r="HQ112" s="37"/>
      <c r="HR112" s="37"/>
      <c r="HS112" s="37"/>
    </row>
    <row r="113" spans="1:249" s="37" customFormat="1" ht="68.25" customHeight="1" x14ac:dyDescent="0.25">
      <c r="A113" s="27" t="s">
        <v>304</v>
      </c>
      <c r="B113" s="13" t="s">
        <v>7</v>
      </c>
      <c r="C113" s="4">
        <v>137497.5</v>
      </c>
      <c r="D113" s="4" t="s">
        <v>305</v>
      </c>
      <c r="E113" s="13" t="s">
        <v>16</v>
      </c>
      <c r="F113" s="3" t="s">
        <v>306</v>
      </c>
      <c r="G113" s="36">
        <v>44712</v>
      </c>
      <c r="HN113" s="6"/>
      <c r="HO113" s="6"/>
      <c r="HP113" s="6"/>
      <c r="HQ113" s="6"/>
      <c r="HR113" s="6"/>
      <c r="HS113" s="6"/>
    </row>
    <row r="114" spans="1:249" s="37" customFormat="1" ht="105" customHeight="1" x14ac:dyDescent="0.25">
      <c r="A114" s="27" t="s">
        <v>282</v>
      </c>
      <c r="B114" s="13" t="s">
        <v>11</v>
      </c>
      <c r="C114" s="4">
        <v>137629.31</v>
      </c>
      <c r="D114" s="4">
        <v>137629.31</v>
      </c>
      <c r="E114" s="13" t="s">
        <v>168</v>
      </c>
      <c r="F114" s="3" t="s">
        <v>283</v>
      </c>
      <c r="G114" s="36">
        <v>44826</v>
      </c>
      <c r="HN114" s="6"/>
      <c r="HO114" s="6"/>
      <c r="HP114" s="6"/>
      <c r="HQ114" s="6"/>
      <c r="HR114" s="6"/>
      <c r="HS114" s="6"/>
    </row>
    <row r="115" spans="1:249" s="37" customFormat="1" ht="63.75" customHeight="1" x14ac:dyDescent="0.25">
      <c r="A115" s="27" t="s">
        <v>217</v>
      </c>
      <c r="B115" s="13" t="s">
        <v>11</v>
      </c>
      <c r="C115" s="4">
        <v>142574.75</v>
      </c>
      <c r="D115" s="4">
        <v>13265.43</v>
      </c>
      <c r="E115" s="13" t="s">
        <v>151</v>
      </c>
      <c r="F115" s="3" t="s">
        <v>218</v>
      </c>
      <c r="G115" s="36">
        <v>44651</v>
      </c>
      <c r="J115" s="63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</row>
    <row r="116" spans="1:249" s="37" customFormat="1" ht="63.75" customHeight="1" x14ac:dyDescent="0.25">
      <c r="A116" s="27" t="s">
        <v>97</v>
      </c>
      <c r="B116" s="13" t="s">
        <v>37</v>
      </c>
      <c r="C116" s="4">
        <v>145676</v>
      </c>
      <c r="D116" s="4"/>
      <c r="E116" s="13" t="s">
        <v>98</v>
      </c>
      <c r="F116" s="3" t="s">
        <v>100</v>
      </c>
      <c r="G116" s="36">
        <v>45260</v>
      </c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</row>
    <row r="117" spans="1:249" s="37" customFormat="1" ht="63.75" customHeight="1" x14ac:dyDescent="0.25">
      <c r="A117" s="44" t="s">
        <v>356</v>
      </c>
      <c r="B117" s="45" t="s">
        <v>31</v>
      </c>
      <c r="C117" s="15">
        <v>146450</v>
      </c>
      <c r="D117" s="15" t="s">
        <v>357</v>
      </c>
      <c r="E117" s="45" t="s">
        <v>358</v>
      </c>
      <c r="F117" s="3" t="s">
        <v>359</v>
      </c>
      <c r="G117" s="55">
        <v>44834</v>
      </c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12"/>
      <c r="EL117" s="12"/>
      <c r="EM117" s="12"/>
      <c r="EN117" s="12"/>
      <c r="EO117" s="12"/>
      <c r="EP117" s="12"/>
      <c r="EQ117" s="12"/>
      <c r="ER117" s="12"/>
      <c r="ES117" s="12"/>
      <c r="ET117" s="12"/>
      <c r="EU117" s="12"/>
      <c r="EV117" s="12"/>
      <c r="EW117" s="12"/>
      <c r="EX117" s="12"/>
      <c r="EY117" s="12"/>
      <c r="EZ117" s="12"/>
      <c r="FA117" s="12"/>
      <c r="FB117" s="12"/>
      <c r="FC117" s="12"/>
      <c r="FD117" s="12"/>
      <c r="FE117" s="12"/>
      <c r="FF117" s="12"/>
      <c r="FG117" s="12"/>
      <c r="FH117" s="12"/>
      <c r="FI117" s="12"/>
      <c r="FJ117" s="12"/>
      <c r="FK117" s="12"/>
      <c r="FL117" s="12"/>
      <c r="FM117" s="12"/>
      <c r="FN117" s="12"/>
      <c r="FO117" s="12"/>
      <c r="FP117" s="12"/>
      <c r="FQ117" s="12"/>
      <c r="FR117" s="12"/>
      <c r="FS117" s="12"/>
      <c r="FT117" s="12"/>
      <c r="FU117" s="12"/>
      <c r="FV117" s="12"/>
      <c r="FW117" s="12"/>
      <c r="FX117" s="12"/>
      <c r="FY117" s="12"/>
      <c r="FZ117" s="12"/>
      <c r="GA117" s="12"/>
      <c r="GB117" s="12"/>
      <c r="GC117" s="12"/>
      <c r="GD117" s="12"/>
      <c r="GE117" s="12"/>
      <c r="GF117" s="12"/>
      <c r="GG117" s="12"/>
      <c r="GH117" s="12"/>
      <c r="GI117" s="12"/>
      <c r="GJ117" s="12"/>
      <c r="GK117" s="12"/>
      <c r="GL117" s="12"/>
      <c r="GM117" s="12"/>
      <c r="GN117" s="12"/>
      <c r="GO117" s="12"/>
      <c r="GP117" s="12"/>
      <c r="GQ117" s="12"/>
      <c r="GR117" s="12"/>
      <c r="GS117" s="12"/>
      <c r="GT117" s="12"/>
      <c r="GU117" s="12"/>
      <c r="GV117" s="12"/>
      <c r="GW117" s="12"/>
      <c r="GX117" s="12"/>
      <c r="GY117" s="12"/>
      <c r="GZ117" s="12"/>
      <c r="HA117" s="12"/>
      <c r="HB117" s="12"/>
      <c r="HC117" s="12"/>
      <c r="HD117" s="12"/>
      <c r="HE117" s="12"/>
      <c r="HF117" s="12"/>
      <c r="HG117" s="12"/>
      <c r="HH117" s="12"/>
      <c r="HI117" s="12"/>
      <c r="HJ117" s="12"/>
      <c r="HK117" s="12"/>
      <c r="HL117" s="12"/>
      <c r="HM117" s="12"/>
      <c r="HN117" s="12"/>
      <c r="HO117" s="12"/>
      <c r="HP117" s="12"/>
      <c r="HQ117" s="12"/>
      <c r="HR117" s="12"/>
      <c r="HS117" s="12"/>
    </row>
    <row r="118" spans="1:249" s="37" customFormat="1" ht="63.75" customHeight="1" x14ac:dyDescent="0.2">
      <c r="A118" s="27" t="s">
        <v>233</v>
      </c>
      <c r="B118" s="13" t="s">
        <v>7</v>
      </c>
      <c r="C118" s="4">
        <v>147126.39000000001</v>
      </c>
      <c r="D118" s="4" t="s">
        <v>234</v>
      </c>
      <c r="E118" s="13" t="s">
        <v>235</v>
      </c>
      <c r="F118" s="3" t="s">
        <v>236</v>
      </c>
      <c r="G118" s="36">
        <v>44651</v>
      </c>
      <c r="H118" s="46"/>
      <c r="I118" s="4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39"/>
      <c r="HU118" s="39"/>
      <c r="HV118" s="39"/>
      <c r="HW118" s="39"/>
      <c r="HX118" s="39"/>
      <c r="HY118" s="39"/>
      <c r="HZ118" s="39"/>
      <c r="IA118" s="39"/>
      <c r="IB118" s="39"/>
      <c r="IC118" s="39"/>
      <c r="ID118" s="39"/>
      <c r="IE118" s="39"/>
      <c r="IF118" s="39"/>
      <c r="IG118" s="39"/>
      <c r="IH118" s="39"/>
      <c r="II118" s="39"/>
      <c r="IJ118" s="39"/>
      <c r="IK118" s="39"/>
      <c r="IL118" s="39"/>
      <c r="IM118" s="39"/>
      <c r="IN118" s="39"/>
      <c r="IO118" s="39"/>
    </row>
    <row r="119" spans="1:249" s="39" customFormat="1" ht="100.5" customHeight="1" x14ac:dyDescent="0.2">
      <c r="A119" s="27" t="s">
        <v>94</v>
      </c>
      <c r="B119" s="13" t="s">
        <v>95</v>
      </c>
      <c r="C119" s="4">
        <v>149474.1</v>
      </c>
      <c r="D119" s="4">
        <v>8902</v>
      </c>
      <c r="E119" s="13" t="s">
        <v>23</v>
      </c>
      <c r="F119" s="3" t="s">
        <v>96</v>
      </c>
      <c r="G119" s="36">
        <v>44514</v>
      </c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7"/>
      <c r="BM119" s="37"/>
      <c r="BN119" s="37"/>
      <c r="BO119" s="37"/>
      <c r="BP119" s="37"/>
      <c r="BQ119" s="37"/>
      <c r="BR119" s="37"/>
      <c r="BS119" s="37"/>
      <c r="BT119" s="37"/>
      <c r="BU119" s="37"/>
      <c r="BV119" s="37"/>
      <c r="BW119" s="37"/>
      <c r="BX119" s="37"/>
      <c r="BY119" s="37"/>
      <c r="BZ119" s="37"/>
      <c r="CA119" s="37"/>
      <c r="CB119" s="37"/>
      <c r="CC119" s="37"/>
      <c r="CD119" s="37"/>
      <c r="CE119" s="37"/>
      <c r="CF119" s="37"/>
      <c r="CG119" s="37"/>
      <c r="CH119" s="37"/>
      <c r="CI119" s="37"/>
      <c r="CJ119" s="37"/>
      <c r="CK119" s="37"/>
      <c r="CL119" s="37"/>
      <c r="CM119" s="37"/>
      <c r="CN119" s="37"/>
      <c r="CO119" s="37"/>
      <c r="CP119" s="37"/>
      <c r="CQ119" s="37"/>
      <c r="CR119" s="37"/>
      <c r="CS119" s="37"/>
      <c r="CT119" s="37"/>
      <c r="CU119" s="37"/>
      <c r="CV119" s="37"/>
      <c r="CW119" s="37"/>
      <c r="CX119" s="37"/>
      <c r="CY119" s="37"/>
      <c r="CZ119" s="37"/>
      <c r="DA119" s="37"/>
      <c r="DB119" s="37"/>
      <c r="DC119" s="37"/>
      <c r="DD119" s="37"/>
      <c r="DE119" s="37"/>
      <c r="DF119" s="37"/>
      <c r="DG119" s="37"/>
      <c r="DH119" s="37"/>
      <c r="DI119" s="37"/>
      <c r="DJ119" s="37"/>
      <c r="DK119" s="37"/>
      <c r="DL119" s="37"/>
      <c r="DM119" s="37"/>
      <c r="DN119" s="37"/>
      <c r="DO119" s="37"/>
      <c r="DP119" s="37"/>
      <c r="DQ119" s="37"/>
      <c r="DR119" s="37"/>
      <c r="DS119" s="37"/>
      <c r="DT119" s="37"/>
      <c r="DU119" s="37"/>
      <c r="DV119" s="37"/>
      <c r="DW119" s="37"/>
      <c r="DX119" s="37"/>
      <c r="DY119" s="37"/>
      <c r="DZ119" s="37"/>
      <c r="EA119" s="37"/>
      <c r="EB119" s="37"/>
      <c r="EC119" s="37"/>
      <c r="ED119" s="37"/>
      <c r="EE119" s="37"/>
      <c r="EF119" s="37"/>
      <c r="EG119" s="37"/>
      <c r="EH119" s="37"/>
      <c r="EI119" s="37"/>
      <c r="EJ119" s="37"/>
      <c r="EK119" s="37"/>
      <c r="EL119" s="37"/>
      <c r="EM119" s="37"/>
      <c r="EN119" s="37"/>
      <c r="EO119" s="37"/>
      <c r="EP119" s="37"/>
      <c r="EQ119" s="37"/>
      <c r="ER119" s="37"/>
      <c r="ES119" s="37"/>
      <c r="ET119" s="37"/>
      <c r="EU119" s="37"/>
      <c r="EV119" s="37"/>
      <c r="EW119" s="37"/>
      <c r="EX119" s="37"/>
      <c r="EY119" s="37"/>
      <c r="EZ119" s="37"/>
      <c r="FA119" s="37"/>
      <c r="FB119" s="37"/>
      <c r="FC119" s="37"/>
      <c r="FD119" s="37"/>
      <c r="FE119" s="37"/>
      <c r="FF119" s="37"/>
      <c r="FG119" s="37"/>
      <c r="FH119" s="37"/>
      <c r="FI119" s="37"/>
      <c r="FJ119" s="37"/>
      <c r="FK119" s="37"/>
      <c r="FL119" s="37"/>
      <c r="FM119" s="37"/>
      <c r="FN119" s="37"/>
      <c r="FO119" s="37"/>
      <c r="FP119" s="37"/>
      <c r="FQ119" s="37"/>
      <c r="FR119" s="37"/>
      <c r="FS119" s="37"/>
      <c r="FT119" s="37"/>
      <c r="FU119" s="37"/>
      <c r="FV119" s="37"/>
      <c r="FW119" s="37"/>
      <c r="FX119" s="37"/>
      <c r="FY119" s="37"/>
      <c r="FZ119" s="37"/>
      <c r="GA119" s="37"/>
      <c r="GB119" s="37"/>
      <c r="GC119" s="37"/>
      <c r="GD119" s="37"/>
      <c r="GE119" s="37"/>
      <c r="GF119" s="37"/>
      <c r="GG119" s="37"/>
      <c r="GH119" s="37"/>
      <c r="GI119" s="37"/>
      <c r="GJ119" s="37"/>
      <c r="GK119" s="37"/>
      <c r="GL119" s="37"/>
      <c r="GM119" s="37"/>
      <c r="GN119" s="37"/>
      <c r="GO119" s="37"/>
      <c r="GP119" s="37"/>
      <c r="GQ119" s="37"/>
      <c r="GR119" s="37"/>
      <c r="GS119" s="37"/>
      <c r="GT119" s="37"/>
      <c r="GU119" s="37"/>
      <c r="GV119" s="37"/>
      <c r="GW119" s="37"/>
      <c r="GX119" s="37"/>
      <c r="GY119" s="37"/>
      <c r="GZ119" s="37"/>
      <c r="HA119" s="37"/>
      <c r="HB119" s="37"/>
      <c r="HC119" s="37"/>
      <c r="HD119" s="37"/>
      <c r="HE119" s="37"/>
      <c r="HF119" s="37"/>
      <c r="HG119" s="37"/>
      <c r="HH119" s="37"/>
      <c r="HI119" s="37"/>
      <c r="HJ119" s="37"/>
      <c r="HK119" s="37"/>
      <c r="HL119" s="37"/>
      <c r="HM119" s="37"/>
      <c r="HN119" s="37"/>
      <c r="HO119" s="37"/>
      <c r="HP119" s="37"/>
      <c r="HQ119" s="37"/>
      <c r="HR119" s="37"/>
      <c r="HS119" s="37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</row>
    <row r="120" spans="1:249" s="37" customFormat="1" ht="63.75" customHeight="1" x14ac:dyDescent="0.2">
      <c r="A120" s="27" t="s">
        <v>392</v>
      </c>
      <c r="B120" s="13" t="s">
        <v>164</v>
      </c>
      <c r="C120" s="4">
        <v>150100</v>
      </c>
      <c r="D120" s="4">
        <v>100000</v>
      </c>
      <c r="E120" s="13" t="s">
        <v>393</v>
      </c>
      <c r="F120" s="3" t="s">
        <v>394</v>
      </c>
      <c r="G120" s="36">
        <v>44995</v>
      </c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  <c r="DG120" s="39"/>
      <c r="DH120" s="39"/>
      <c r="DI120" s="39"/>
      <c r="DJ120" s="39"/>
      <c r="DK120" s="39"/>
      <c r="DL120" s="39"/>
      <c r="DM120" s="39"/>
      <c r="DN120" s="39"/>
      <c r="DO120" s="39"/>
      <c r="DP120" s="39"/>
      <c r="DQ120" s="39"/>
      <c r="DR120" s="39"/>
      <c r="DS120" s="39"/>
      <c r="DT120" s="39"/>
      <c r="DU120" s="39"/>
      <c r="DV120" s="39"/>
      <c r="DW120" s="39"/>
      <c r="DX120" s="39"/>
      <c r="DY120" s="39"/>
      <c r="DZ120" s="39"/>
      <c r="EA120" s="39"/>
      <c r="EB120" s="39"/>
      <c r="EC120" s="39"/>
      <c r="ED120" s="39"/>
      <c r="EE120" s="39"/>
      <c r="EF120" s="39"/>
      <c r="EG120" s="39"/>
      <c r="EH120" s="39"/>
      <c r="EI120" s="39"/>
      <c r="EJ120" s="39"/>
      <c r="EK120" s="39"/>
      <c r="EL120" s="39"/>
      <c r="EM120" s="39"/>
      <c r="EN120" s="39"/>
      <c r="EO120" s="39"/>
      <c r="EP120" s="39"/>
      <c r="EQ120" s="39"/>
      <c r="ER120" s="39"/>
      <c r="ES120" s="39"/>
      <c r="ET120" s="39"/>
      <c r="EU120" s="39"/>
      <c r="EV120" s="39"/>
      <c r="EW120" s="39"/>
      <c r="EX120" s="39"/>
      <c r="EY120" s="39"/>
      <c r="EZ120" s="39"/>
      <c r="FA120" s="39"/>
      <c r="FB120" s="39"/>
      <c r="FC120" s="39"/>
      <c r="FD120" s="39"/>
      <c r="FE120" s="39"/>
      <c r="FF120" s="39"/>
      <c r="FG120" s="39"/>
      <c r="FH120" s="39"/>
      <c r="FI120" s="39"/>
      <c r="FJ120" s="39"/>
      <c r="FK120" s="39"/>
      <c r="FL120" s="39"/>
      <c r="FM120" s="39"/>
      <c r="FN120" s="39"/>
      <c r="FO120" s="39"/>
      <c r="FP120" s="39"/>
      <c r="FQ120" s="39"/>
      <c r="FR120" s="39"/>
      <c r="FS120" s="39"/>
      <c r="FT120" s="39"/>
      <c r="FU120" s="39"/>
      <c r="FV120" s="39"/>
      <c r="FW120" s="39"/>
      <c r="FX120" s="39"/>
      <c r="FY120" s="39"/>
      <c r="FZ120" s="39"/>
      <c r="GA120" s="39"/>
      <c r="GB120" s="39"/>
      <c r="GC120" s="39"/>
      <c r="GD120" s="39"/>
      <c r="GE120" s="39"/>
      <c r="GF120" s="39"/>
      <c r="GG120" s="39"/>
      <c r="GH120" s="39"/>
      <c r="GI120" s="39"/>
      <c r="GJ120" s="39"/>
      <c r="GK120" s="39"/>
      <c r="GL120" s="39"/>
      <c r="GM120" s="39"/>
      <c r="GN120" s="39"/>
      <c r="GO120" s="39"/>
      <c r="GP120" s="39"/>
      <c r="GQ120" s="39"/>
      <c r="GR120" s="39"/>
      <c r="GS120" s="39"/>
      <c r="GT120" s="39"/>
      <c r="GU120" s="39"/>
      <c r="GV120" s="39"/>
      <c r="GW120" s="39"/>
      <c r="GX120" s="39"/>
      <c r="GY120" s="39"/>
      <c r="GZ120" s="39"/>
      <c r="HA120" s="39"/>
      <c r="HB120" s="39"/>
      <c r="HC120" s="39"/>
      <c r="HD120" s="39"/>
      <c r="HE120" s="39"/>
      <c r="HF120" s="39"/>
      <c r="HG120" s="39"/>
      <c r="HH120" s="39"/>
      <c r="HI120" s="39"/>
      <c r="HJ120" s="39"/>
      <c r="HK120" s="39"/>
      <c r="HL120" s="39"/>
      <c r="HM120" s="39"/>
      <c r="HN120" s="39"/>
      <c r="HO120" s="39"/>
      <c r="HP120" s="39"/>
      <c r="HQ120" s="39"/>
      <c r="HR120" s="39"/>
      <c r="HS120" s="39"/>
    </row>
    <row r="121" spans="1:249" s="37" customFormat="1" ht="63.75" customHeight="1" x14ac:dyDescent="0.25">
      <c r="A121" s="27" t="s">
        <v>370</v>
      </c>
      <c r="B121" s="13" t="s">
        <v>7</v>
      </c>
      <c r="C121" s="4">
        <v>159000</v>
      </c>
      <c r="D121" s="4">
        <v>80000</v>
      </c>
      <c r="E121" s="13" t="s">
        <v>371</v>
      </c>
      <c r="F121" s="3" t="s">
        <v>372</v>
      </c>
      <c r="G121" s="36">
        <v>44895</v>
      </c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P121" s="38"/>
      <c r="BQ121" s="38"/>
      <c r="BR121" s="38"/>
      <c r="BS121" s="38"/>
      <c r="BT121" s="38"/>
      <c r="BU121" s="38"/>
      <c r="BV121" s="38"/>
      <c r="BW121" s="38"/>
      <c r="BX121" s="38"/>
      <c r="BY121" s="38"/>
      <c r="BZ121" s="38"/>
      <c r="CA121" s="38"/>
      <c r="CB121" s="38"/>
      <c r="CC121" s="38"/>
      <c r="CD121" s="38"/>
      <c r="CE121" s="38"/>
      <c r="CF121" s="38"/>
      <c r="CG121" s="38"/>
      <c r="CH121" s="38"/>
      <c r="CI121" s="38"/>
      <c r="CJ121" s="38"/>
      <c r="CK121" s="38"/>
      <c r="CL121" s="38"/>
      <c r="CM121" s="38"/>
      <c r="CN121" s="38"/>
      <c r="CO121" s="38"/>
      <c r="CP121" s="38"/>
      <c r="CQ121" s="38"/>
      <c r="CR121" s="38"/>
      <c r="CS121" s="38"/>
      <c r="CT121" s="38"/>
      <c r="CU121" s="38"/>
      <c r="CV121" s="38"/>
      <c r="CW121" s="38"/>
      <c r="CX121" s="38"/>
      <c r="CY121" s="38"/>
      <c r="CZ121" s="38"/>
      <c r="DA121" s="38"/>
      <c r="DB121" s="38"/>
      <c r="DC121" s="38"/>
      <c r="DD121" s="38"/>
      <c r="DE121" s="38"/>
      <c r="DF121" s="38"/>
      <c r="DG121" s="38"/>
      <c r="DH121" s="38"/>
      <c r="DI121" s="38"/>
      <c r="DJ121" s="38"/>
      <c r="DK121" s="38"/>
      <c r="DL121" s="38"/>
      <c r="DM121" s="38"/>
      <c r="DN121" s="38"/>
      <c r="DO121" s="38"/>
      <c r="DP121" s="38"/>
      <c r="DQ121" s="38"/>
      <c r="DR121" s="38"/>
      <c r="DS121" s="38"/>
      <c r="DT121" s="38"/>
      <c r="DU121" s="38"/>
      <c r="DV121" s="38"/>
      <c r="DW121" s="38"/>
      <c r="DX121" s="38"/>
      <c r="DY121" s="38"/>
      <c r="DZ121" s="38"/>
      <c r="EA121" s="38"/>
      <c r="EB121" s="38"/>
      <c r="EC121" s="38"/>
      <c r="ED121" s="38"/>
      <c r="EE121" s="38"/>
      <c r="EF121" s="38"/>
      <c r="EG121" s="38"/>
      <c r="EH121" s="38"/>
      <c r="EI121" s="38"/>
      <c r="EJ121" s="38"/>
      <c r="EK121" s="38"/>
      <c r="EL121" s="38"/>
      <c r="EM121" s="38"/>
      <c r="EN121" s="38"/>
      <c r="EO121" s="38"/>
      <c r="EP121" s="38"/>
      <c r="EQ121" s="38"/>
      <c r="ER121" s="38"/>
      <c r="ES121" s="38"/>
      <c r="ET121" s="38"/>
      <c r="EU121" s="38"/>
      <c r="EV121" s="38"/>
      <c r="EW121" s="38"/>
      <c r="EX121" s="38"/>
      <c r="EY121" s="38"/>
      <c r="EZ121" s="38"/>
      <c r="FA121" s="38"/>
      <c r="FB121" s="38"/>
      <c r="FC121" s="38"/>
      <c r="FD121" s="38"/>
      <c r="FE121" s="38"/>
      <c r="FF121" s="38"/>
      <c r="FG121" s="38"/>
      <c r="FH121" s="38"/>
      <c r="FI121" s="38"/>
      <c r="FJ121" s="38"/>
      <c r="FK121" s="38"/>
      <c r="FL121" s="38"/>
      <c r="FM121" s="38"/>
      <c r="FN121" s="38"/>
      <c r="FO121" s="38"/>
      <c r="FP121" s="38"/>
      <c r="FQ121" s="38"/>
      <c r="FR121" s="38"/>
      <c r="FS121" s="38"/>
      <c r="FT121" s="38"/>
      <c r="FU121" s="38"/>
      <c r="FV121" s="38"/>
      <c r="FW121" s="38"/>
      <c r="FX121" s="38"/>
      <c r="FY121" s="38"/>
      <c r="FZ121" s="38"/>
      <c r="GA121" s="38"/>
      <c r="GB121" s="38"/>
      <c r="GC121" s="38"/>
      <c r="GD121" s="38"/>
      <c r="GE121" s="38"/>
      <c r="GF121" s="38"/>
      <c r="GG121" s="38"/>
      <c r="GH121" s="38"/>
      <c r="GI121" s="38"/>
      <c r="GJ121" s="38"/>
      <c r="GK121" s="38"/>
      <c r="GL121" s="38"/>
      <c r="GM121" s="38"/>
      <c r="GN121" s="38"/>
      <c r="GO121" s="38"/>
      <c r="GP121" s="38"/>
      <c r="GQ121" s="38"/>
      <c r="GR121" s="38"/>
      <c r="GS121" s="38"/>
      <c r="GT121" s="38"/>
      <c r="GU121" s="38"/>
      <c r="GV121" s="38"/>
      <c r="GW121" s="38"/>
      <c r="GX121" s="38"/>
      <c r="GY121" s="38"/>
      <c r="GZ121" s="38"/>
      <c r="HA121" s="38"/>
      <c r="HB121" s="38"/>
      <c r="HC121" s="38"/>
      <c r="HD121" s="38"/>
      <c r="HE121" s="38"/>
      <c r="HF121" s="38"/>
      <c r="HG121" s="38"/>
      <c r="HH121" s="38"/>
      <c r="HI121" s="38"/>
      <c r="HJ121" s="38"/>
      <c r="HK121" s="38"/>
      <c r="HL121" s="38"/>
      <c r="HM121" s="38"/>
      <c r="HN121" s="38"/>
      <c r="HO121" s="38"/>
      <c r="HP121" s="38"/>
      <c r="HQ121" s="38"/>
      <c r="HR121" s="38"/>
      <c r="HS121" s="38"/>
    </row>
    <row r="122" spans="1:249" s="37" customFormat="1" ht="85.5" customHeight="1" x14ac:dyDescent="0.2">
      <c r="A122" s="27" t="s">
        <v>423</v>
      </c>
      <c r="B122" s="13" t="s">
        <v>11</v>
      </c>
      <c r="C122" s="4">
        <v>160540.43</v>
      </c>
      <c r="D122" s="4">
        <v>10714.22</v>
      </c>
      <c r="E122" s="13" t="s">
        <v>23</v>
      </c>
      <c r="F122" s="3" t="s">
        <v>424</v>
      </c>
      <c r="G122" s="36">
        <v>45107</v>
      </c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  <c r="BO122" s="38"/>
      <c r="BP122" s="38"/>
      <c r="BQ122" s="38"/>
      <c r="BR122" s="38"/>
      <c r="BS122" s="38"/>
      <c r="BT122" s="38"/>
      <c r="BU122" s="38"/>
      <c r="BV122" s="38"/>
      <c r="BW122" s="38"/>
      <c r="BX122" s="38"/>
      <c r="BY122" s="38"/>
      <c r="BZ122" s="38"/>
      <c r="CA122" s="38"/>
      <c r="CB122" s="38"/>
      <c r="CC122" s="38"/>
      <c r="CD122" s="38"/>
      <c r="CE122" s="38"/>
      <c r="CF122" s="38"/>
      <c r="CG122" s="38"/>
      <c r="CH122" s="38"/>
      <c r="CI122" s="38"/>
      <c r="CJ122" s="38"/>
      <c r="CK122" s="38"/>
      <c r="CL122" s="38"/>
      <c r="CM122" s="38"/>
      <c r="CN122" s="38"/>
      <c r="CO122" s="38"/>
      <c r="CP122" s="38"/>
      <c r="CQ122" s="38"/>
      <c r="CR122" s="38"/>
      <c r="CS122" s="38"/>
      <c r="CT122" s="38"/>
      <c r="CU122" s="38"/>
      <c r="CV122" s="38"/>
      <c r="CW122" s="38"/>
      <c r="CX122" s="38"/>
      <c r="CY122" s="38"/>
      <c r="CZ122" s="38"/>
      <c r="DA122" s="38"/>
      <c r="DB122" s="38"/>
      <c r="DC122" s="38"/>
      <c r="DD122" s="38"/>
      <c r="DE122" s="38"/>
      <c r="DF122" s="38"/>
      <c r="DG122" s="38"/>
      <c r="DH122" s="38"/>
      <c r="DI122" s="38"/>
      <c r="DJ122" s="38"/>
      <c r="DK122" s="38"/>
      <c r="DL122" s="38"/>
      <c r="DM122" s="38"/>
      <c r="DN122" s="38"/>
      <c r="DO122" s="38"/>
      <c r="DP122" s="38"/>
      <c r="DQ122" s="38"/>
      <c r="DR122" s="38"/>
      <c r="DS122" s="38"/>
      <c r="DT122" s="38"/>
      <c r="DU122" s="38"/>
      <c r="DV122" s="38"/>
      <c r="DW122" s="38"/>
      <c r="DX122" s="38"/>
      <c r="DY122" s="38"/>
      <c r="DZ122" s="38"/>
      <c r="EA122" s="38"/>
      <c r="EB122" s="38"/>
      <c r="EC122" s="38"/>
      <c r="ED122" s="38"/>
      <c r="EE122" s="38"/>
      <c r="EF122" s="38"/>
      <c r="EG122" s="38"/>
      <c r="EH122" s="38"/>
      <c r="EI122" s="38"/>
      <c r="EJ122" s="38"/>
      <c r="EK122" s="38"/>
      <c r="EL122" s="38"/>
      <c r="EM122" s="38"/>
      <c r="EN122" s="38"/>
      <c r="EO122" s="38"/>
      <c r="EP122" s="38"/>
      <c r="EQ122" s="38"/>
      <c r="ER122" s="38"/>
      <c r="ES122" s="38"/>
      <c r="ET122" s="38"/>
      <c r="EU122" s="38"/>
      <c r="EV122" s="38"/>
      <c r="EW122" s="38"/>
      <c r="EX122" s="38"/>
      <c r="EY122" s="38"/>
      <c r="EZ122" s="38"/>
      <c r="FA122" s="38"/>
      <c r="FB122" s="38"/>
      <c r="FC122" s="38"/>
      <c r="FD122" s="38"/>
      <c r="FE122" s="38"/>
      <c r="FF122" s="38"/>
      <c r="FG122" s="38"/>
      <c r="FH122" s="38"/>
      <c r="FI122" s="38"/>
      <c r="FJ122" s="38"/>
      <c r="FK122" s="38"/>
      <c r="FL122" s="38"/>
      <c r="FM122" s="38"/>
      <c r="FN122" s="38"/>
      <c r="FO122" s="38"/>
      <c r="FP122" s="38"/>
      <c r="FQ122" s="38"/>
      <c r="FR122" s="38"/>
      <c r="FS122" s="38"/>
      <c r="FT122" s="38"/>
      <c r="FU122" s="38"/>
      <c r="FV122" s="38"/>
      <c r="FW122" s="38"/>
      <c r="FX122" s="38"/>
      <c r="FY122" s="38"/>
      <c r="FZ122" s="38"/>
      <c r="GA122" s="38"/>
      <c r="GB122" s="38"/>
      <c r="GC122" s="38"/>
      <c r="GD122" s="38"/>
      <c r="GE122" s="38"/>
      <c r="GF122" s="38"/>
      <c r="GG122" s="38"/>
      <c r="GH122" s="38"/>
      <c r="GI122" s="38"/>
      <c r="GJ122" s="38"/>
      <c r="GK122" s="38"/>
      <c r="GL122" s="38"/>
      <c r="GM122" s="38"/>
      <c r="GN122" s="38"/>
      <c r="GO122" s="38"/>
      <c r="GP122" s="38"/>
      <c r="GQ122" s="38"/>
      <c r="GR122" s="38"/>
      <c r="GS122" s="38"/>
      <c r="GT122" s="38"/>
      <c r="GU122" s="38"/>
      <c r="GV122" s="38"/>
      <c r="GW122" s="38"/>
      <c r="GX122" s="38"/>
      <c r="GY122" s="38"/>
      <c r="GZ122" s="38"/>
      <c r="HA122" s="38"/>
      <c r="HB122" s="38"/>
      <c r="HC122" s="38"/>
      <c r="HD122" s="38"/>
      <c r="HE122" s="38"/>
      <c r="HF122" s="38"/>
      <c r="HG122" s="38"/>
      <c r="HH122" s="38"/>
      <c r="HI122" s="38"/>
      <c r="HJ122" s="38"/>
      <c r="HK122" s="38"/>
      <c r="HL122" s="38"/>
      <c r="HM122" s="38"/>
      <c r="HN122" s="38"/>
      <c r="HO122" s="38"/>
      <c r="HP122" s="38"/>
      <c r="HQ122" s="38"/>
      <c r="HR122" s="38"/>
      <c r="HS122" s="38"/>
      <c r="HT122" s="39"/>
      <c r="HU122" s="39"/>
      <c r="HV122" s="39"/>
      <c r="HW122" s="39"/>
      <c r="HX122" s="39"/>
      <c r="HY122" s="39"/>
      <c r="HZ122" s="39"/>
      <c r="IA122" s="39"/>
      <c r="IB122" s="39"/>
      <c r="IC122" s="39"/>
      <c r="ID122" s="39"/>
      <c r="IE122" s="39"/>
      <c r="IF122" s="39"/>
      <c r="IG122" s="39"/>
      <c r="IH122" s="39"/>
      <c r="II122" s="39"/>
      <c r="IJ122" s="39"/>
      <c r="IK122" s="39"/>
      <c r="IL122" s="39"/>
      <c r="IM122" s="39"/>
      <c r="IN122" s="39"/>
      <c r="IO122" s="39"/>
    </row>
    <row r="123" spans="1:249" s="39" customFormat="1" ht="12.75" x14ac:dyDescent="0.2">
      <c r="A123" s="27" t="s">
        <v>421</v>
      </c>
      <c r="B123" s="13" t="s">
        <v>7</v>
      </c>
      <c r="C123" s="4">
        <v>162000</v>
      </c>
      <c r="D123" s="4">
        <v>54000</v>
      </c>
      <c r="E123" s="13" t="s">
        <v>14</v>
      </c>
      <c r="F123" s="3" t="s">
        <v>422</v>
      </c>
      <c r="G123" s="36">
        <v>45090</v>
      </c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  <c r="BO123" s="38"/>
      <c r="BP123" s="38"/>
      <c r="BQ123" s="38"/>
      <c r="BR123" s="38"/>
      <c r="BS123" s="38"/>
      <c r="BT123" s="38"/>
      <c r="BU123" s="38"/>
      <c r="BV123" s="38"/>
      <c r="BW123" s="38"/>
      <c r="BX123" s="38"/>
      <c r="BY123" s="38"/>
      <c r="BZ123" s="38"/>
      <c r="CA123" s="38"/>
      <c r="CB123" s="38"/>
      <c r="CC123" s="38"/>
      <c r="CD123" s="38"/>
      <c r="CE123" s="38"/>
      <c r="CF123" s="38"/>
      <c r="CG123" s="38"/>
      <c r="CH123" s="38"/>
      <c r="CI123" s="38"/>
      <c r="CJ123" s="38"/>
      <c r="CK123" s="38"/>
      <c r="CL123" s="38"/>
      <c r="CM123" s="38"/>
      <c r="CN123" s="38"/>
      <c r="CO123" s="38"/>
      <c r="CP123" s="38"/>
      <c r="CQ123" s="38"/>
      <c r="CR123" s="38"/>
      <c r="CS123" s="38"/>
      <c r="CT123" s="38"/>
      <c r="CU123" s="38"/>
      <c r="CV123" s="38"/>
      <c r="CW123" s="38"/>
      <c r="CX123" s="38"/>
      <c r="CY123" s="38"/>
      <c r="CZ123" s="38"/>
      <c r="DA123" s="38"/>
      <c r="DB123" s="38"/>
      <c r="DC123" s="38"/>
      <c r="DD123" s="38"/>
      <c r="DE123" s="38"/>
      <c r="DF123" s="38"/>
      <c r="DG123" s="38"/>
      <c r="DH123" s="38"/>
      <c r="DI123" s="38"/>
      <c r="DJ123" s="38"/>
      <c r="DK123" s="38"/>
      <c r="DL123" s="38"/>
      <c r="DM123" s="38"/>
      <c r="DN123" s="38"/>
      <c r="DO123" s="38"/>
      <c r="DP123" s="38"/>
      <c r="DQ123" s="38"/>
      <c r="DR123" s="38"/>
      <c r="DS123" s="38"/>
      <c r="DT123" s="38"/>
      <c r="DU123" s="38"/>
      <c r="DV123" s="38"/>
      <c r="DW123" s="38"/>
      <c r="DX123" s="38"/>
      <c r="DY123" s="38"/>
      <c r="DZ123" s="38"/>
      <c r="EA123" s="38"/>
      <c r="EB123" s="38"/>
      <c r="EC123" s="38"/>
      <c r="ED123" s="38"/>
      <c r="EE123" s="38"/>
      <c r="EF123" s="38"/>
      <c r="EG123" s="38"/>
      <c r="EH123" s="38"/>
      <c r="EI123" s="38"/>
      <c r="EJ123" s="38"/>
      <c r="EK123" s="38"/>
      <c r="EL123" s="38"/>
      <c r="EM123" s="38"/>
      <c r="EN123" s="38"/>
      <c r="EO123" s="38"/>
      <c r="EP123" s="38"/>
      <c r="EQ123" s="38"/>
      <c r="ER123" s="38"/>
      <c r="ES123" s="38"/>
      <c r="ET123" s="38"/>
      <c r="EU123" s="38"/>
      <c r="EV123" s="38"/>
      <c r="EW123" s="38"/>
      <c r="EX123" s="38"/>
      <c r="EY123" s="38"/>
      <c r="EZ123" s="38"/>
      <c r="FA123" s="38"/>
      <c r="FB123" s="38"/>
      <c r="FC123" s="38"/>
      <c r="FD123" s="38"/>
      <c r="FE123" s="38"/>
      <c r="FF123" s="38"/>
      <c r="FG123" s="38"/>
      <c r="FH123" s="38"/>
      <c r="FI123" s="38"/>
      <c r="FJ123" s="38"/>
      <c r="FK123" s="38"/>
      <c r="FL123" s="38"/>
      <c r="FM123" s="38"/>
      <c r="FN123" s="38"/>
      <c r="FO123" s="38"/>
      <c r="FP123" s="38"/>
      <c r="FQ123" s="38"/>
      <c r="FR123" s="38"/>
      <c r="FS123" s="38"/>
      <c r="FT123" s="38"/>
      <c r="FU123" s="38"/>
      <c r="FV123" s="38"/>
      <c r="FW123" s="38"/>
      <c r="FX123" s="38"/>
      <c r="FY123" s="38"/>
      <c r="FZ123" s="38"/>
      <c r="GA123" s="38"/>
      <c r="GB123" s="38"/>
      <c r="GC123" s="38"/>
      <c r="GD123" s="38"/>
      <c r="GE123" s="38"/>
      <c r="GF123" s="38"/>
      <c r="GG123" s="38"/>
      <c r="GH123" s="38"/>
      <c r="GI123" s="38"/>
      <c r="GJ123" s="38"/>
      <c r="GK123" s="38"/>
      <c r="GL123" s="38"/>
      <c r="GM123" s="38"/>
      <c r="GN123" s="38"/>
      <c r="GO123" s="38"/>
      <c r="GP123" s="38"/>
      <c r="GQ123" s="38"/>
      <c r="GR123" s="38"/>
      <c r="GS123" s="38"/>
      <c r="GT123" s="38"/>
      <c r="GU123" s="38"/>
      <c r="GV123" s="38"/>
      <c r="GW123" s="38"/>
      <c r="GX123" s="38"/>
      <c r="GY123" s="38"/>
      <c r="GZ123" s="38"/>
      <c r="HA123" s="38"/>
      <c r="HB123" s="38"/>
      <c r="HC123" s="38"/>
      <c r="HD123" s="38"/>
      <c r="HE123" s="38"/>
      <c r="HF123" s="38"/>
      <c r="HG123" s="38"/>
      <c r="HH123" s="38"/>
      <c r="HI123" s="38"/>
      <c r="HJ123" s="38"/>
      <c r="HK123" s="38"/>
      <c r="HL123" s="38"/>
      <c r="HM123" s="38"/>
      <c r="HN123" s="38"/>
      <c r="HO123" s="38"/>
      <c r="HP123" s="38"/>
      <c r="HQ123" s="38"/>
      <c r="HR123" s="38"/>
      <c r="HS123" s="38"/>
      <c r="HT123" s="37"/>
      <c r="HU123" s="37"/>
      <c r="HV123" s="37"/>
      <c r="HW123" s="37"/>
      <c r="HX123" s="37"/>
      <c r="HY123" s="37"/>
      <c r="HZ123" s="37"/>
      <c r="IA123" s="37"/>
      <c r="IB123" s="37"/>
      <c r="IC123" s="37"/>
      <c r="ID123" s="37"/>
      <c r="IE123" s="37"/>
      <c r="IF123" s="37"/>
      <c r="IG123" s="37"/>
      <c r="IH123" s="37"/>
      <c r="II123" s="37"/>
      <c r="IJ123" s="37"/>
      <c r="IK123" s="37"/>
      <c r="IL123" s="37"/>
      <c r="IM123" s="37"/>
      <c r="IN123" s="37"/>
      <c r="IO123" s="37"/>
    </row>
    <row r="124" spans="1:249" s="37" customFormat="1" ht="63.75" customHeight="1" x14ac:dyDescent="0.2">
      <c r="A124" s="27" t="s">
        <v>21</v>
      </c>
      <c r="B124" s="13" t="s">
        <v>22</v>
      </c>
      <c r="C124" s="4">
        <v>162637</v>
      </c>
      <c r="D124" s="4">
        <v>0</v>
      </c>
      <c r="E124" s="13" t="s">
        <v>23</v>
      </c>
      <c r="F124" s="3" t="s">
        <v>24</v>
      </c>
      <c r="G124" s="36">
        <v>44385</v>
      </c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40"/>
      <c r="BK124" s="40"/>
      <c r="BL124" s="40"/>
      <c r="BM124" s="40"/>
      <c r="BN124" s="40"/>
      <c r="BO124" s="40"/>
      <c r="BP124" s="40"/>
      <c r="BQ124" s="40"/>
      <c r="BR124" s="40"/>
      <c r="BS124" s="40"/>
      <c r="BT124" s="40"/>
      <c r="BU124" s="40"/>
      <c r="BV124" s="40"/>
      <c r="BW124" s="40"/>
      <c r="BX124" s="40"/>
      <c r="BY124" s="40"/>
      <c r="BZ124" s="40"/>
      <c r="CA124" s="40"/>
      <c r="CB124" s="40"/>
      <c r="CC124" s="40"/>
      <c r="CD124" s="40"/>
      <c r="CE124" s="40"/>
      <c r="CF124" s="40"/>
      <c r="CG124" s="40"/>
      <c r="CH124" s="40"/>
      <c r="CI124" s="40"/>
      <c r="CJ124" s="40"/>
      <c r="CK124" s="40"/>
      <c r="CL124" s="40"/>
      <c r="CM124" s="40"/>
      <c r="CN124" s="40"/>
      <c r="CO124" s="40"/>
      <c r="CP124" s="40"/>
      <c r="CQ124" s="40"/>
      <c r="CR124" s="40"/>
      <c r="CS124" s="40"/>
      <c r="CT124" s="40"/>
      <c r="CU124" s="40"/>
      <c r="CV124" s="40"/>
      <c r="CW124" s="40"/>
      <c r="CX124" s="40"/>
      <c r="CY124" s="40"/>
      <c r="CZ124" s="40"/>
      <c r="DA124" s="40"/>
      <c r="DB124" s="40"/>
      <c r="DC124" s="40"/>
      <c r="DD124" s="40"/>
      <c r="DE124" s="40"/>
      <c r="DF124" s="40"/>
      <c r="DG124" s="40"/>
      <c r="DH124" s="40"/>
      <c r="DI124" s="40"/>
      <c r="DJ124" s="40"/>
      <c r="DK124" s="40"/>
      <c r="DL124" s="40"/>
      <c r="DM124" s="40"/>
      <c r="DN124" s="40"/>
      <c r="DO124" s="40"/>
      <c r="DP124" s="40"/>
      <c r="DQ124" s="40"/>
      <c r="DR124" s="40"/>
      <c r="DS124" s="40"/>
      <c r="DT124" s="40"/>
      <c r="DU124" s="40"/>
      <c r="DV124" s="40"/>
      <c r="DW124" s="40"/>
      <c r="DX124" s="40"/>
      <c r="DY124" s="40"/>
      <c r="DZ124" s="40"/>
      <c r="EA124" s="40"/>
      <c r="EB124" s="40"/>
      <c r="EC124" s="40"/>
      <c r="ED124" s="40"/>
      <c r="EE124" s="40"/>
      <c r="EF124" s="40"/>
      <c r="EG124" s="40"/>
      <c r="EH124" s="40"/>
      <c r="EI124" s="40"/>
      <c r="EJ124" s="40"/>
      <c r="EK124" s="40"/>
      <c r="EL124" s="40"/>
      <c r="EM124" s="40"/>
      <c r="EN124" s="40"/>
      <c r="EO124" s="40"/>
      <c r="EP124" s="40"/>
      <c r="EQ124" s="40"/>
      <c r="ER124" s="40"/>
      <c r="ES124" s="40"/>
      <c r="ET124" s="40"/>
      <c r="EU124" s="40"/>
      <c r="EV124" s="40"/>
      <c r="EW124" s="40"/>
      <c r="EX124" s="40"/>
      <c r="EY124" s="40"/>
      <c r="EZ124" s="40"/>
      <c r="FA124" s="40"/>
      <c r="FB124" s="40"/>
      <c r="FC124" s="40"/>
      <c r="FD124" s="40"/>
      <c r="FE124" s="40"/>
      <c r="FF124" s="40"/>
      <c r="FG124" s="40"/>
      <c r="FH124" s="40"/>
      <c r="FI124" s="40"/>
      <c r="FJ124" s="40"/>
      <c r="FK124" s="40"/>
      <c r="FL124" s="40"/>
      <c r="FM124" s="40"/>
      <c r="FN124" s="40"/>
      <c r="FO124" s="40"/>
      <c r="FP124" s="40"/>
      <c r="FQ124" s="40"/>
      <c r="FR124" s="40"/>
      <c r="FS124" s="40"/>
      <c r="FT124" s="40"/>
      <c r="FU124" s="40"/>
      <c r="FV124" s="40"/>
      <c r="FW124" s="40"/>
      <c r="FX124" s="40"/>
      <c r="FY124" s="40"/>
      <c r="FZ124" s="40"/>
      <c r="GA124" s="40"/>
      <c r="GB124" s="40"/>
      <c r="GC124" s="40"/>
      <c r="GD124" s="40"/>
      <c r="GE124" s="40"/>
      <c r="GF124" s="40"/>
      <c r="GG124" s="40"/>
      <c r="GH124" s="40"/>
      <c r="GI124" s="40"/>
      <c r="GJ124" s="40"/>
      <c r="GK124" s="40"/>
      <c r="GL124" s="40"/>
      <c r="GM124" s="40"/>
      <c r="GN124" s="40"/>
      <c r="GO124" s="40"/>
      <c r="GP124" s="40"/>
      <c r="GQ124" s="40"/>
      <c r="GR124" s="40"/>
      <c r="GS124" s="40"/>
      <c r="GT124" s="40"/>
      <c r="GU124" s="40"/>
      <c r="GV124" s="40"/>
      <c r="GW124" s="40"/>
      <c r="GX124" s="40"/>
      <c r="GY124" s="40"/>
      <c r="GZ124" s="40"/>
      <c r="HA124" s="40"/>
      <c r="HB124" s="40"/>
      <c r="HC124" s="40"/>
      <c r="HD124" s="40"/>
      <c r="HE124" s="40"/>
      <c r="HF124" s="40"/>
      <c r="HG124" s="40"/>
      <c r="HH124" s="40"/>
      <c r="HI124" s="40"/>
      <c r="HJ124" s="40"/>
      <c r="HK124" s="40"/>
      <c r="HL124" s="40"/>
      <c r="HM124" s="40"/>
      <c r="HN124" s="40"/>
      <c r="HO124" s="40"/>
      <c r="HP124" s="40"/>
      <c r="HQ124" s="40"/>
      <c r="HR124" s="40"/>
      <c r="HS124" s="40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</row>
    <row r="125" spans="1:249" s="37" customFormat="1" ht="63.75" customHeight="1" x14ac:dyDescent="0.2">
      <c r="A125" s="27" t="s">
        <v>203</v>
      </c>
      <c r="B125" s="13" t="s">
        <v>7</v>
      </c>
      <c r="C125" s="4">
        <v>173718</v>
      </c>
      <c r="D125" s="4">
        <v>5400</v>
      </c>
      <c r="E125" s="13" t="s">
        <v>23</v>
      </c>
      <c r="F125" s="3" t="s">
        <v>204</v>
      </c>
      <c r="G125" s="36">
        <v>44651</v>
      </c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39"/>
      <c r="HU125" s="39"/>
      <c r="HV125" s="39"/>
      <c r="HW125" s="39"/>
      <c r="HX125" s="39"/>
      <c r="HY125" s="39"/>
      <c r="HZ125" s="39"/>
      <c r="IA125" s="39"/>
      <c r="IB125" s="39"/>
      <c r="IC125" s="39"/>
      <c r="ID125" s="39"/>
      <c r="IE125" s="39"/>
      <c r="IF125" s="39"/>
      <c r="IG125" s="39"/>
      <c r="IH125" s="39"/>
      <c r="II125" s="39"/>
      <c r="IJ125" s="39"/>
      <c r="IK125" s="39"/>
      <c r="IL125" s="39"/>
      <c r="IM125" s="39"/>
      <c r="IN125" s="39"/>
      <c r="IO125" s="39"/>
    </row>
    <row r="126" spans="1:249" s="37" customFormat="1" ht="63.75" customHeight="1" x14ac:dyDescent="0.2">
      <c r="A126" s="28" t="s">
        <v>55</v>
      </c>
      <c r="B126" s="28" t="s">
        <v>56</v>
      </c>
      <c r="C126" s="8">
        <v>182756</v>
      </c>
      <c r="D126" s="8">
        <v>45689</v>
      </c>
      <c r="E126" s="28" t="s">
        <v>19</v>
      </c>
      <c r="F126" s="7" t="s">
        <v>57</v>
      </c>
      <c r="G126" s="36">
        <v>44651</v>
      </c>
      <c r="I126" s="41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</row>
    <row r="127" spans="1:249" s="37" customFormat="1" ht="75" customHeight="1" x14ac:dyDescent="0.2">
      <c r="A127" s="27" t="s">
        <v>347</v>
      </c>
      <c r="B127" s="13" t="s">
        <v>7</v>
      </c>
      <c r="C127" s="4">
        <v>185440</v>
      </c>
      <c r="D127" s="4">
        <v>46360</v>
      </c>
      <c r="E127" s="13" t="s">
        <v>16</v>
      </c>
      <c r="F127" s="3" t="s">
        <v>348</v>
      </c>
      <c r="G127" s="36">
        <v>44804</v>
      </c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8"/>
      <c r="BT127" s="38"/>
      <c r="BU127" s="38"/>
      <c r="BV127" s="38"/>
      <c r="BW127" s="38"/>
      <c r="BX127" s="38"/>
      <c r="BY127" s="38"/>
      <c r="BZ127" s="38"/>
      <c r="CA127" s="38"/>
      <c r="CB127" s="38"/>
      <c r="CC127" s="38"/>
      <c r="CD127" s="38"/>
      <c r="CE127" s="38"/>
      <c r="CF127" s="38"/>
      <c r="CG127" s="38"/>
      <c r="CH127" s="38"/>
      <c r="CI127" s="38"/>
      <c r="CJ127" s="38"/>
      <c r="CK127" s="38"/>
      <c r="CL127" s="38"/>
      <c r="CM127" s="38"/>
      <c r="CN127" s="38"/>
      <c r="CO127" s="38"/>
      <c r="CP127" s="38"/>
      <c r="CQ127" s="38"/>
      <c r="CR127" s="38"/>
      <c r="CS127" s="38"/>
      <c r="CT127" s="38"/>
      <c r="CU127" s="38"/>
      <c r="CV127" s="38"/>
      <c r="CW127" s="38"/>
      <c r="CX127" s="38"/>
      <c r="CY127" s="38"/>
      <c r="CZ127" s="38"/>
      <c r="DA127" s="38"/>
      <c r="DB127" s="38"/>
      <c r="DC127" s="38"/>
      <c r="DD127" s="38"/>
      <c r="DE127" s="38"/>
      <c r="DF127" s="38"/>
      <c r="DG127" s="38"/>
      <c r="DH127" s="38"/>
      <c r="DI127" s="38"/>
      <c r="DJ127" s="38"/>
      <c r="DK127" s="38"/>
      <c r="DL127" s="38"/>
      <c r="DM127" s="38"/>
      <c r="DN127" s="38"/>
      <c r="DO127" s="38"/>
      <c r="DP127" s="38"/>
      <c r="DQ127" s="38"/>
      <c r="DR127" s="38"/>
      <c r="DS127" s="38"/>
      <c r="DT127" s="38"/>
      <c r="DU127" s="38"/>
      <c r="DV127" s="38"/>
      <c r="DW127" s="38"/>
      <c r="DX127" s="38"/>
      <c r="DY127" s="38"/>
      <c r="DZ127" s="38"/>
      <c r="EA127" s="38"/>
      <c r="EB127" s="38"/>
      <c r="EC127" s="38"/>
      <c r="ED127" s="38"/>
      <c r="EE127" s="38"/>
      <c r="EF127" s="38"/>
      <c r="EG127" s="38"/>
      <c r="EH127" s="38"/>
      <c r="EI127" s="38"/>
      <c r="EJ127" s="38"/>
      <c r="EK127" s="38"/>
      <c r="EL127" s="38"/>
      <c r="EM127" s="38"/>
      <c r="EN127" s="38"/>
      <c r="EO127" s="38"/>
      <c r="EP127" s="38"/>
      <c r="EQ127" s="38"/>
      <c r="ER127" s="38"/>
      <c r="ES127" s="38"/>
      <c r="ET127" s="38"/>
      <c r="EU127" s="38"/>
      <c r="EV127" s="38"/>
      <c r="EW127" s="38"/>
      <c r="EX127" s="38"/>
      <c r="EY127" s="38"/>
      <c r="EZ127" s="38"/>
      <c r="FA127" s="38"/>
      <c r="FB127" s="38"/>
      <c r="FC127" s="38"/>
      <c r="FD127" s="38"/>
      <c r="FE127" s="38"/>
      <c r="FF127" s="38"/>
      <c r="FG127" s="38"/>
      <c r="FH127" s="38"/>
      <c r="FI127" s="38"/>
      <c r="FJ127" s="38"/>
      <c r="FK127" s="38"/>
      <c r="FL127" s="38"/>
      <c r="FM127" s="38"/>
      <c r="FN127" s="38"/>
      <c r="FO127" s="38"/>
      <c r="FP127" s="38"/>
      <c r="FQ127" s="38"/>
      <c r="FR127" s="38"/>
      <c r="FS127" s="38"/>
      <c r="FT127" s="38"/>
      <c r="FU127" s="38"/>
      <c r="FV127" s="38"/>
      <c r="FW127" s="38"/>
      <c r="FX127" s="38"/>
      <c r="FY127" s="38"/>
      <c r="FZ127" s="38"/>
      <c r="GA127" s="38"/>
      <c r="GB127" s="38"/>
      <c r="GC127" s="38"/>
      <c r="GD127" s="38"/>
      <c r="GE127" s="38"/>
      <c r="GF127" s="38"/>
      <c r="GG127" s="38"/>
      <c r="GH127" s="38"/>
      <c r="GI127" s="38"/>
      <c r="GJ127" s="38"/>
      <c r="GK127" s="38"/>
      <c r="GL127" s="38"/>
      <c r="GM127" s="38"/>
      <c r="GN127" s="38"/>
      <c r="GO127" s="38"/>
      <c r="GP127" s="38"/>
      <c r="GQ127" s="38"/>
      <c r="GR127" s="38"/>
      <c r="GS127" s="38"/>
      <c r="GT127" s="38"/>
      <c r="GU127" s="38"/>
      <c r="GV127" s="38"/>
      <c r="GW127" s="38"/>
      <c r="GX127" s="38"/>
      <c r="GY127" s="38"/>
      <c r="GZ127" s="38"/>
      <c r="HA127" s="38"/>
      <c r="HB127" s="38"/>
      <c r="HC127" s="38"/>
      <c r="HD127" s="38"/>
      <c r="HE127" s="38"/>
      <c r="HF127" s="38"/>
      <c r="HG127" s="38"/>
      <c r="HH127" s="38"/>
      <c r="HI127" s="38"/>
      <c r="HJ127" s="38"/>
      <c r="HK127" s="38"/>
      <c r="HL127" s="38"/>
      <c r="HM127" s="38"/>
      <c r="HN127" s="38"/>
      <c r="HO127" s="38"/>
      <c r="HP127" s="38"/>
      <c r="HQ127" s="38"/>
      <c r="HR127" s="38"/>
      <c r="HS127" s="38"/>
      <c r="HT127" s="39"/>
      <c r="HU127" s="39"/>
      <c r="HV127" s="39"/>
      <c r="HW127" s="39"/>
      <c r="HX127" s="39"/>
      <c r="HY127" s="39"/>
      <c r="HZ127" s="39"/>
      <c r="IA127" s="39"/>
      <c r="IB127" s="39"/>
      <c r="IC127" s="39"/>
      <c r="ID127" s="39"/>
      <c r="IE127" s="39"/>
      <c r="IF127" s="39"/>
      <c r="IG127" s="39"/>
      <c r="IH127" s="39"/>
      <c r="II127" s="39"/>
      <c r="IJ127" s="39"/>
      <c r="IK127" s="39"/>
      <c r="IL127" s="39"/>
      <c r="IM127" s="39"/>
      <c r="IN127" s="39"/>
      <c r="IO127" s="39"/>
    </row>
    <row r="128" spans="1:249" s="37" customFormat="1" ht="63.75" customHeight="1" x14ac:dyDescent="0.25">
      <c r="A128" s="27" t="s">
        <v>419</v>
      </c>
      <c r="B128" s="13" t="s">
        <v>7</v>
      </c>
      <c r="C128" s="4">
        <v>191719.44</v>
      </c>
      <c r="D128" s="4">
        <v>47929.86</v>
      </c>
      <c r="E128" s="13" t="s">
        <v>16</v>
      </c>
      <c r="F128" s="3" t="s">
        <v>420</v>
      </c>
      <c r="G128" s="36">
        <v>45077</v>
      </c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  <c r="BO128" s="38"/>
      <c r="BP128" s="38"/>
      <c r="BQ128" s="38"/>
      <c r="BR128" s="38"/>
      <c r="BS128" s="38"/>
      <c r="BT128" s="38"/>
      <c r="BU128" s="38"/>
      <c r="BV128" s="38"/>
      <c r="BW128" s="38"/>
      <c r="BX128" s="38"/>
      <c r="BY128" s="38"/>
      <c r="BZ128" s="38"/>
      <c r="CA128" s="38"/>
      <c r="CB128" s="38"/>
      <c r="CC128" s="38"/>
      <c r="CD128" s="38"/>
      <c r="CE128" s="38"/>
      <c r="CF128" s="38"/>
      <c r="CG128" s="38"/>
      <c r="CH128" s="38"/>
      <c r="CI128" s="38"/>
      <c r="CJ128" s="38"/>
      <c r="CK128" s="38"/>
      <c r="CL128" s="38"/>
      <c r="CM128" s="38"/>
      <c r="CN128" s="38"/>
      <c r="CO128" s="38"/>
      <c r="CP128" s="38"/>
      <c r="CQ128" s="38"/>
      <c r="CR128" s="38"/>
      <c r="CS128" s="38"/>
      <c r="CT128" s="38"/>
      <c r="CU128" s="38"/>
      <c r="CV128" s="38"/>
      <c r="CW128" s="38"/>
      <c r="CX128" s="38"/>
      <c r="CY128" s="38"/>
      <c r="CZ128" s="38"/>
      <c r="DA128" s="38"/>
      <c r="DB128" s="38"/>
      <c r="DC128" s="38"/>
      <c r="DD128" s="38"/>
      <c r="DE128" s="38"/>
      <c r="DF128" s="38"/>
      <c r="DG128" s="38"/>
      <c r="DH128" s="38"/>
      <c r="DI128" s="38"/>
      <c r="DJ128" s="38"/>
      <c r="DK128" s="38"/>
      <c r="DL128" s="38"/>
      <c r="DM128" s="38"/>
      <c r="DN128" s="38"/>
      <c r="DO128" s="38"/>
      <c r="DP128" s="38"/>
      <c r="DQ128" s="38"/>
      <c r="DR128" s="38"/>
      <c r="DS128" s="38"/>
      <c r="DT128" s="38"/>
      <c r="DU128" s="38"/>
      <c r="DV128" s="38"/>
      <c r="DW128" s="38"/>
      <c r="DX128" s="38"/>
      <c r="DY128" s="38"/>
      <c r="DZ128" s="38"/>
      <c r="EA128" s="38"/>
      <c r="EB128" s="38"/>
      <c r="EC128" s="38"/>
      <c r="ED128" s="38"/>
      <c r="EE128" s="38"/>
      <c r="EF128" s="38"/>
      <c r="EG128" s="38"/>
      <c r="EH128" s="38"/>
      <c r="EI128" s="38"/>
      <c r="EJ128" s="38"/>
      <c r="EK128" s="38"/>
      <c r="EL128" s="38"/>
      <c r="EM128" s="38"/>
      <c r="EN128" s="38"/>
      <c r="EO128" s="38"/>
      <c r="EP128" s="38"/>
      <c r="EQ128" s="38"/>
      <c r="ER128" s="38"/>
      <c r="ES128" s="38"/>
      <c r="ET128" s="38"/>
      <c r="EU128" s="38"/>
      <c r="EV128" s="38"/>
      <c r="EW128" s="38"/>
      <c r="EX128" s="38"/>
      <c r="EY128" s="38"/>
      <c r="EZ128" s="38"/>
      <c r="FA128" s="38"/>
      <c r="FB128" s="38"/>
      <c r="FC128" s="38"/>
      <c r="FD128" s="38"/>
      <c r="FE128" s="38"/>
      <c r="FF128" s="38"/>
      <c r="FG128" s="38"/>
      <c r="FH128" s="38"/>
      <c r="FI128" s="38"/>
      <c r="FJ128" s="38"/>
      <c r="FK128" s="38"/>
      <c r="FL128" s="38"/>
      <c r="FM128" s="38"/>
      <c r="FN128" s="38"/>
      <c r="FO128" s="38"/>
      <c r="FP128" s="38"/>
      <c r="FQ128" s="38"/>
      <c r="FR128" s="38"/>
      <c r="FS128" s="38"/>
      <c r="FT128" s="38"/>
      <c r="FU128" s="38"/>
      <c r="FV128" s="38"/>
      <c r="FW128" s="38"/>
      <c r="FX128" s="38"/>
      <c r="FY128" s="38"/>
      <c r="FZ128" s="38"/>
      <c r="GA128" s="38"/>
      <c r="GB128" s="38"/>
      <c r="GC128" s="38"/>
      <c r="GD128" s="38"/>
      <c r="GE128" s="38"/>
      <c r="GF128" s="38"/>
      <c r="GG128" s="38"/>
      <c r="GH128" s="38"/>
      <c r="GI128" s="38"/>
      <c r="GJ128" s="38"/>
      <c r="GK128" s="38"/>
      <c r="GL128" s="38"/>
      <c r="GM128" s="38"/>
      <c r="GN128" s="38"/>
      <c r="GO128" s="38"/>
      <c r="GP128" s="38"/>
      <c r="GQ128" s="38"/>
      <c r="GR128" s="38"/>
      <c r="GS128" s="38"/>
      <c r="GT128" s="38"/>
      <c r="GU128" s="38"/>
      <c r="GV128" s="38"/>
      <c r="GW128" s="38"/>
      <c r="GX128" s="38"/>
      <c r="GY128" s="38"/>
      <c r="GZ128" s="38"/>
      <c r="HA128" s="38"/>
      <c r="HB128" s="38"/>
      <c r="HC128" s="38"/>
      <c r="HD128" s="38"/>
      <c r="HE128" s="38"/>
      <c r="HF128" s="38"/>
      <c r="HG128" s="38"/>
      <c r="HH128" s="38"/>
      <c r="HI128" s="38"/>
      <c r="HJ128" s="38"/>
      <c r="HK128" s="38"/>
      <c r="HL128" s="38"/>
      <c r="HM128" s="38"/>
      <c r="HN128" s="38"/>
      <c r="HO128" s="38"/>
      <c r="HP128" s="38"/>
      <c r="HQ128" s="38"/>
      <c r="HR128" s="38"/>
      <c r="HS128" s="38"/>
    </row>
    <row r="129" spans="1:249" s="39" customFormat="1" ht="63.75" x14ac:dyDescent="0.2">
      <c r="A129" s="27" t="s">
        <v>459</v>
      </c>
      <c r="B129" s="13" t="s">
        <v>11</v>
      </c>
      <c r="C129" s="4">
        <v>192483.6</v>
      </c>
      <c r="D129" s="29"/>
      <c r="E129" s="13" t="s">
        <v>168</v>
      </c>
      <c r="F129" s="3" t="s">
        <v>460</v>
      </c>
      <c r="G129" s="36">
        <v>45194</v>
      </c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  <c r="BQ129" s="37"/>
      <c r="BR129" s="37"/>
      <c r="BS129" s="37"/>
      <c r="BT129" s="37"/>
      <c r="BU129" s="37"/>
      <c r="BV129" s="37"/>
      <c r="BW129" s="37"/>
      <c r="BX129" s="37"/>
      <c r="BY129" s="37"/>
      <c r="BZ129" s="37"/>
      <c r="CA129" s="37"/>
      <c r="CB129" s="37"/>
      <c r="CC129" s="37"/>
      <c r="CD129" s="37"/>
      <c r="CE129" s="37"/>
      <c r="CF129" s="37"/>
      <c r="CG129" s="37"/>
      <c r="CH129" s="37"/>
      <c r="CI129" s="37"/>
      <c r="CJ129" s="37"/>
      <c r="CK129" s="37"/>
      <c r="CL129" s="37"/>
      <c r="CM129" s="37"/>
      <c r="CN129" s="37"/>
      <c r="CO129" s="37"/>
      <c r="CP129" s="37"/>
      <c r="CQ129" s="37"/>
      <c r="CR129" s="37"/>
      <c r="CS129" s="37"/>
      <c r="CT129" s="37"/>
      <c r="CU129" s="37"/>
      <c r="CV129" s="37"/>
      <c r="CW129" s="37"/>
      <c r="CX129" s="37"/>
      <c r="CY129" s="37"/>
      <c r="CZ129" s="37"/>
      <c r="DA129" s="37"/>
      <c r="DB129" s="37"/>
      <c r="DC129" s="37"/>
      <c r="DD129" s="37"/>
      <c r="DE129" s="37"/>
      <c r="DF129" s="37"/>
      <c r="DG129" s="37"/>
      <c r="DH129" s="37"/>
      <c r="DI129" s="37"/>
      <c r="DJ129" s="37"/>
      <c r="DK129" s="37"/>
      <c r="DL129" s="37"/>
      <c r="DM129" s="37"/>
      <c r="DN129" s="37"/>
      <c r="DO129" s="37"/>
      <c r="DP129" s="37"/>
      <c r="DQ129" s="37"/>
      <c r="DR129" s="37"/>
      <c r="DS129" s="37"/>
      <c r="DT129" s="37"/>
      <c r="DU129" s="37"/>
      <c r="DV129" s="37"/>
      <c r="DW129" s="37"/>
      <c r="DX129" s="37"/>
      <c r="DY129" s="37"/>
      <c r="DZ129" s="37"/>
      <c r="EA129" s="37"/>
      <c r="EB129" s="37"/>
      <c r="EC129" s="37"/>
      <c r="ED129" s="37"/>
      <c r="EE129" s="37"/>
      <c r="EF129" s="37"/>
      <c r="EG129" s="37"/>
      <c r="EH129" s="37"/>
      <c r="EI129" s="37"/>
      <c r="EJ129" s="37"/>
      <c r="EK129" s="37"/>
      <c r="EL129" s="37"/>
      <c r="EM129" s="37"/>
      <c r="EN129" s="37"/>
      <c r="EO129" s="37"/>
      <c r="EP129" s="37"/>
      <c r="EQ129" s="37"/>
      <c r="ER129" s="37"/>
      <c r="ES129" s="37"/>
      <c r="ET129" s="37"/>
      <c r="EU129" s="37"/>
      <c r="EV129" s="37"/>
      <c r="EW129" s="37"/>
      <c r="EX129" s="37"/>
      <c r="EY129" s="37"/>
      <c r="EZ129" s="37"/>
      <c r="FA129" s="37"/>
      <c r="FB129" s="37"/>
      <c r="FC129" s="37"/>
      <c r="FD129" s="37"/>
      <c r="FE129" s="37"/>
      <c r="FF129" s="37"/>
      <c r="FG129" s="37"/>
      <c r="FH129" s="37"/>
      <c r="FI129" s="37"/>
      <c r="FJ129" s="37"/>
      <c r="FK129" s="37"/>
      <c r="FL129" s="37"/>
      <c r="FM129" s="37"/>
      <c r="FN129" s="37"/>
      <c r="FO129" s="37"/>
      <c r="FP129" s="37"/>
      <c r="FQ129" s="37"/>
      <c r="FR129" s="37"/>
      <c r="FS129" s="37"/>
      <c r="FT129" s="37"/>
      <c r="FU129" s="37"/>
      <c r="FV129" s="37"/>
      <c r="FW129" s="37"/>
      <c r="FX129" s="37"/>
      <c r="FY129" s="37"/>
      <c r="FZ129" s="37"/>
      <c r="GA129" s="37"/>
      <c r="GB129" s="37"/>
      <c r="GC129" s="37"/>
      <c r="GD129" s="37"/>
      <c r="GE129" s="37"/>
      <c r="GF129" s="37"/>
      <c r="GG129" s="37"/>
      <c r="GH129" s="37"/>
      <c r="GI129" s="37"/>
      <c r="GJ129" s="37"/>
      <c r="GK129" s="37"/>
      <c r="GL129" s="37"/>
      <c r="GM129" s="37"/>
      <c r="GN129" s="37"/>
      <c r="GO129" s="37"/>
      <c r="GP129" s="37"/>
      <c r="GQ129" s="37"/>
      <c r="GR129" s="37"/>
      <c r="GS129" s="37"/>
      <c r="GT129" s="37"/>
      <c r="GU129" s="37"/>
      <c r="GV129" s="37"/>
      <c r="GW129" s="37"/>
      <c r="GX129" s="37"/>
      <c r="GY129" s="37"/>
      <c r="GZ129" s="37"/>
      <c r="HA129" s="37"/>
      <c r="HB129" s="37"/>
      <c r="HC129" s="37"/>
      <c r="HD129" s="37"/>
      <c r="HE129" s="37"/>
      <c r="HF129" s="37"/>
      <c r="HG129" s="37"/>
      <c r="HH129" s="37"/>
      <c r="HI129" s="37"/>
      <c r="HJ129" s="37"/>
      <c r="HK129" s="37"/>
      <c r="HL129" s="37"/>
      <c r="HM129" s="37"/>
      <c r="HN129" s="37"/>
      <c r="HO129" s="37"/>
      <c r="HP129" s="37"/>
      <c r="HQ129" s="37"/>
      <c r="HR129" s="37"/>
      <c r="HS129" s="37"/>
      <c r="HT129" s="38"/>
      <c r="HU129" s="38"/>
      <c r="HV129" s="38"/>
      <c r="HW129" s="38"/>
      <c r="HX129" s="38"/>
      <c r="HY129" s="38"/>
      <c r="HZ129" s="38"/>
      <c r="IA129" s="38"/>
      <c r="IB129" s="38"/>
      <c r="IC129" s="38"/>
      <c r="ID129" s="38"/>
      <c r="IE129" s="38"/>
      <c r="IF129" s="38"/>
      <c r="IG129" s="38"/>
      <c r="IH129" s="38"/>
      <c r="II129" s="38"/>
      <c r="IJ129" s="38"/>
      <c r="IK129" s="38"/>
      <c r="IL129" s="38"/>
      <c r="IM129" s="38"/>
      <c r="IN129" s="38"/>
      <c r="IO129" s="38"/>
    </row>
    <row r="130" spans="1:249" s="39" customFormat="1" ht="50.25" customHeight="1" x14ac:dyDescent="0.2">
      <c r="A130" s="27" t="s">
        <v>454</v>
      </c>
      <c r="B130" s="13" t="s">
        <v>11</v>
      </c>
      <c r="C130" s="4">
        <v>196050</v>
      </c>
      <c r="D130" s="4">
        <v>65290</v>
      </c>
      <c r="E130" s="13" t="s">
        <v>168</v>
      </c>
      <c r="F130" s="3" t="s">
        <v>93</v>
      </c>
      <c r="G130" s="36">
        <v>45169</v>
      </c>
      <c r="J130" s="42"/>
      <c r="K130" s="42"/>
      <c r="HT130" s="37"/>
      <c r="HU130" s="37"/>
      <c r="HV130" s="37"/>
      <c r="HW130" s="37"/>
      <c r="HX130" s="37"/>
      <c r="HY130" s="37"/>
      <c r="HZ130" s="37"/>
      <c r="IA130" s="37"/>
      <c r="IB130" s="37"/>
      <c r="IC130" s="37"/>
      <c r="ID130" s="37"/>
      <c r="IE130" s="37"/>
      <c r="IF130" s="37"/>
      <c r="IG130" s="37"/>
      <c r="IH130" s="37"/>
      <c r="II130" s="37"/>
      <c r="IJ130" s="37"/>
      <c r="IK130" s="37"/>
      <c r="IL130" s="37"/>
      <c r="IM130" s="37"/>
      <c r="IN130" s="37"/>
      <c r="IO130" s="37"/>
    </row>
    <row r="131" spans="1:249" s="39" customFormat="1" ht="46.5" customHeight="1" x14ac:dyDescent="0.2">
      <c r="A131" s="27" t="s">
        <v>101</v>
      </c>
      <c r="B131" s="13" t="s">
        <v>7</v>
      </c>
      <c r="C131" s="4">
        <v>200000</v>
      </c>
      <c r="D131" s="4">
        <v>50000</v>
      </c>
      <c r="E131" s="13" t="s">
        <v>19</v>
      </c>
      <c r="F131" s="3" t="s">
        <v>58</v>
      </c>
      <c r="G131" s="36">
        <v>44530</v>
      </c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  <c r="BN131" s="37"/>
      <c r="BO131" s="37"/>
      <c r="BP131" s="37"/>
      <c r="BQ131" s="37"/>
      <c r="BR131" s="37"/>
      <c r="BS131" s="37"/>
      <c r="BT131" s="37"/>
      <c r="BU131" s="37"/>
      <c r="BV131" s="37"/>
      <c r="BW131" s="37"/>
      <c r="BX131" s="37"/>
      <c r="BY131" s="37"/>
      <c r="BZ131" s="37"/>
      <c r="CA131" s="37"/>
      <c r="CB131" s="37"/>
      <c r="CC131" s="37"/>
      <c r="CD131" s="37"/>
      <c r="CE131" s="37"/>
      <c r="CF131" s="37"/>
      <c r="CG131" s="37"/>
      <c r="CH131" s="37"/>
      <c r="CI131" s="37"/>
      <c r="CJ131" s="37"/>
      <c r="CK131" s="37"/>
      <c r="CL131" s="37"/>
      <c r="CM131" s="37"/>
      <c r="CN131" s="37"/>
      <c r="CO131" s="37"/>
      <c r="CP131" s="37"/>
      <c r="CQ131" s="37"/>
      <c r="CR131" s="37"/>
      <c r="CS131" s="37"/>
      <c r="CT131" s="37"/>
      <c r="CU131" s="37"/>
      <c r="CV131" s="37"/>
      <c r="CW131" s="37"/>
      <c r="CX131" s="37"/>
      <c r="CY131" s="37"/>
      <c r="CZ131" s="37"/>
      <c r="DA131" s="37"/>
      <c r="DB131" s="37"/>
      <c r="DC131" s="37"/>
      <c r="DD131" s="37"/>
      <c r="DE131" s="37"/>
      <c r="DF131" s="37"/>
      <c r="DG131" s="37"/>
      <c r="DH131" s="37"/>
      <c r="DI131" s="37"/>
      <c r="DJ131" s="37"/>
      <c r="DK131" s="37"/>
      <c r="DL131" s="37"/>
      <c r="DM131" s="37"/>
      <c r="DN131" s="37"/>
      <c r="DO131" s="37"/>
      <c r="DP131" s="37"/>
      <c r="DQ131" s="37"/>
      <c r="DR131" s="37"/>
      <c r="DS131" s="37"/>
      <c r="DT131" s="37"/>
      <c r="DU131" s="37"/>
      <c r="DV131" s="37"/>
      <c r="DW131" s="37"/>
      <c r="DX131" s="37"/>
      <c r="DY131" s="37"/>
      <c r="DZ131" s="37"/>
      <c r="EA131" s="37"/>
      <c r="EB131" s="37"/>
      <c r="EC131" s="37"/>
      <c r="ED131" s="37"/>
      <c r="EE131" s="37"/>
      <c r="EF131" s="37"/>
      <c r="EG131" s="37"/>
      <c r="EH131" s="37"/>
      <c r="EI131" s="37"/>
      <c r="EJ131" s="37"/>
      <c r="EK131" s="37"/>
      <c r="EL131" s="37"/>
      <c r="EM131" s="37"/>
      <c r="EN131" s="37"/>
      <c r="EO131" s="37"/>
      <c r="EP131" s="37"/>
      <c r="EQ131" s="37"/>
      <c r="ER131" s="37"/>
      <c r="ES131" s="37"/>
      <c r="ET131" s="37"/>
      <c r="EU131" s="37"/>
      <c r="EV131" s="37"/>
      <c r="EW131" s="37"/>
      <c r="EX131" s="37"/>
      <c r="EY131" s="37"/>
      <c r="EZ131" s="37"/>
      <c r="FA131" s="37"/>
      <c r="FB131" s="37"/>
      <c r="FC131" s="37"/>
      <c r="FD131" s="37"/>
      <c r="FE131" s="37"/>
      <c r="FF131" s="37"/>
      <c r="FG131" s="37"/>
      <c r="FH131" s="37"/>
      <c r="FI131" s="37"/>
      <c r="FJ131" s="37"/>
      <c r="FK131" s="37"/>
      <c r="FL131" s="37"/>
      <c r="FM131" s="37"/>
      <c r="FN131" s="37"/>
      <c r="FO131" s="37"/>
      <c r="FP131" s="37"/>
      <c r="FQ131" s="37"/>
      <c r="FR131" s="37"/>
      <c r="FS131" s="37"/>
      <c r="FT131" s="37"/>
      <c r="FU131" s="37"/>
      <c r="FV131" s="37"/>
      <c r="FW131" s="37"/>
      <c r="FX131" s="37"/>
      <c r="FY131" s="37"/>
      <c r="FZ131" s="37"/>
      <c r="GA131" s="37"/>
      <c r="GB131" s="37"/>
      <c r="GC131" s="37"/>
      <c r="GD131" s="37"/>
      <c r="GE131" s="37"/>
      <c r="GF131" s="37"/>
      <c r="GG131" s="37"/>
      <c r="GH131" s="37"/>
      <c r="GI131" s="37"/>
      <c r="GJ131" s="37"/>
      <c r="GK131" s="37"/>
      <c r="GL131" s="37"/>
      <c r="GM131" s="37"/>
      <c r="GN131" s="37"/>
      <c r="GO131" s="37"/>
      <c r="GP131" s="37"/>
      <c r="GQ131" s="37"/>
      <c r="GR131" s="37"/>
      <c r="GS131" s="37"/>
      <c r="GT131" s="37"/>
      <c r="GU131" s="37"/>
      <c r="GV131" s="37"/>
      <c r="GW131" s="37"/>
      <c r="GX131" s="37"/>
      <c r="GY131" s="37"/>
      <c r="GZ131" s="37"/>
      <c r="HA131" s="37"/>
      <c r="HB131" s="37"/>
      <c r="HC131" s="37"/>
      <c r="HD131" s="37"/>
      <c r="HE131" s="37"/>
      <c r="HF131" s="37"/>
      <c r="HG131" s="37"/>
      <c r="HH131" s="37"/>
      <c r="HI131" s="37"/>
      <c r="HJ131" s="37"/>
      <c r="HK131" s="37"/>
      <c r="HL131" s="37"/>
      <c r="HM131" s="37"/>
      <c r="HN131" s="37"/>
      <c r="HO131" s="37"/>
      <c r="HP131" s="37"/>
      <c r="HQ131" s="37"/>
      <c r="HR131" s="37"/>
      <c r="HS131" s="37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</row>
    <row r="132" spans="1:249" s="37" customFormat="1" ht="87.75" customHeight="1" x14ac:dyDescent="0.25">
      <c r="A132" s="27" t="s">
        <v>437</v>
      </c>
      <c r="B132" s="13" t="s">
        <v>167</v>
      </c>
      <c r="C132" s="4">
        <v>202266.5</v>
      </c>
      <c r="D132" s="4" t="s">
        <v>438</v>
      </c>
      <c r="E132" s="13" t="s">
        <v>168</v>
      </c>
      <c r="F132" s="3" t="s">
        <v>439</v>
      </c>
      <c r="G132" s="36">
        <v>45108</v>
      </c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  <c r="BW132" s="38"/>
      <c r="BX132" s="38"/>
      <c r="BY132" s="38"/>
      <c r="BZ132" s="38"/>
      <c r="CA132" s="38"/>
      <c r="CB132" s="38"/>
      <c r="CC132" s="38"/>
      <c r="CD132" s="38"/>
      <c r="CE132" s="38"/>
      <c r="CF132" s="38"/>
      <c r="CG132" s="38"/>
      <c r="CH132" s="38"/>
      <c r="CI132" s="38"/>
      <c r="CJ132" s="38"/>
      <c r="CK132" s="38"/>
      <c r="CL132" s="38"/>
      <c r="CM132" s="38"/>
      <c r="CN132" s="38"/>
      <c r="CO132" s="38"/>
      <c r="CP132" s="38"/>
      <c r="CQ132" s="38"/>
      <c r="CR132" s="38"/>
      <c r="CS132" s="38"/>
      <c r="CT132" s="38"/>
      <c r="CU132" s="38"/>
      <c r="CV132" s="38"/>
      <c r="CW132" s="38"/>
      <c r="CX132" s="38"/>
      <c r="CY132" s="38"/>
      <c r="CZ132" s="38"/>
      <c r="DA132" s="38"/>
      <c r="DB132" s="38"/>
      <c r="DC132" s="38"/>
      <c r="DD132" s="38"/>
      <c r="DE132" s="38"/>
      <c r="DF132" s="38"/>
      <c r="DG132" s="38"/>
      <c r="DH132" s="38"/>
      <c r="DI132" s="38"/>
      <c r="DJ132" s="38"/>
      <c r="DK132" s="38"/>
      <c r="DL132" s="38"/>
      <c r="DM132" s="38"/>
      <c r="DN132" s="38"/>
      <c r="DO132" s="38"/>
      <c r="DP132" s="38"/>
      <c r="DQ132" s="38"/>
      <c r="DR132" s="38"/>
      <c r="DS132" s="38"/>
      <c r="DT132" s="38"/>
      <c r="DU132" s="38"/>
      <c r="DV132" s="38"/>
      <c r="DW132" s="38"/>
      <c r="DX132" s="38"/>
      <c r="DY132" s="38"/>
      <c r="DZ132" s="38"/>
      <c r="EA132" s="38"/>
      <c r="EB132" s="38"/>
      <c r="EC132" s="38"/>
      <c r="ED132" s="38"/>
      <c r="EE132" s="38"/>
      <c r="EF132" s="38"/>
      <c r="EG132" s="38"/>
      <c r="EH132" s="38"/>
      <c r="EI132" s="38"/>
      <c r="EJ132" s="38"/>
      <c r="EK132" s="38"/>
      <c r="EL132" s="38"/>
      <c r="EM132" s="38"/>
      <c r="EN132" s="38"/>
      <c r="EO132" s="38"/>
      <c r="EP132" s="38"/>
      <c r="EQ132" s="38"/>
      <c r="ER132" s="38"/>
      <c r="ES132" s="38"/>
      <c r="ET132" s="38"/>
      <c r="EU132" s="38"/>
      <c r="EV132" s="38"/>
      <c r="EW132" s="38"/>
      <c r="EX132" s="38"/>
      <c r="EY132" s="38"/>
      <c r="EZ132" s="38"/>
      <c r="FA132" s="38"/>
      <c r="FB132" s="38"/>
      <c r="FC132" s="38"/>
      <c r="FD132" s="38"/>
      <c r="FE132" s="38"/>
      <c r="FF132" s="38"/>
      <c r="FG132" s="38"/>
      <c r="FH132" s="38"/>
      <c r="FI132" s="38"/>
      <c r="FJ132" s="38"/>
      <c r="FK132" s="38"/>
      <c r="FL132" s="38"/>
      <c r="FM132" s="38"/>
      <c r="FN132" s="38"/>
      <c r="FO132" s="38"/>
      <c r="FP132" s="38"/>
      <c r="FQ132" s="38"/>
      <c r="FR132" s="38"/>
      <c r="FS132" s="38"/>
      <c r="FT132" s="38"/>
      <c r="FU132" s="38"/>
      <c r="FV132" s="38"/>
      <c r="FW132" s="38"/>
      <c r="FX132" s="38"/>
      <c r="FY132" s="38"/>
      <c r="FZ132" s="38"/>
      <c r="GA132" s="38"/>
      <c r="GB132" s="38"/>
      <c r="GC132" s="38"/>
      <c r="GD132" s="38"/>
      <c r="GE132" s="38"/>
      <c r="GF132" s="38"/>
      <c r="GG132" s="38"/>
      <c r="GH132" s="38"/>
      <c r="GI132" s="38"/>
      <c r="GJ132" s="38"/>
      <c r="GK132" s="38"/>
      <c r="GL132" s="38"/>
      <c r="GM132" s="38"/>
      <c r="GN132" s="38"/>
      <c r="GO132" s="38"/>
      <c r="GP132" s="38"/>
      <c r="GQ132" s="38"/>
      <c r="GR132" s="38"/>
      <c r="GS132" s="38"/>
      <c r="GT132" s="38"/>
      <c r="GU132" s="38"/>
      <c r="GV132" s="38"/>
      <c r="GW132" s="38"/>
      <c r="GX132" s="38"/>
      <c r="GY132" s="38"/>
      <c r="GZ132" s="38"/>
      <c r="HA132" s="38"/>
      <c r="HB132" s="38"/>
      <c r="HC132" s="38"/>
      <c r="HD132" s="38"/>
      <c r="HE132" s="38"/>
      <c r="HF132" s="38"/>
      <c r="HG132" s="38"/>
      <c r="HH132" s="38"/>
      <c r="HI132" s="38"/>
      <c r="HJ132" s="38"/>
      <c r="HK132" s="38"/>
      <c r="HL132" s="38"/>
      <c r="HM132" s="38"/>
      <c r="HN132" s="38"/>
      <c r="HO132" s="38"/>
      <c r="HP132" s="38"/>
      <c r="HQ132" s="38"/>
      <c r="HR132" s="38"/>
      <c r="HS132" s="38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</row>
    <row r="133" spans="1:249" s="37" customFormat="1" ht="63.75" customHeight="1" x14ac:dyDescent="0.2">
      <c r="A133" s="27" t="s">
        <v>404</v>
      </c>
      <c r="B133" s="13" t="s">
        <v>11</v>
      </c>
      <c r="C133" s="4">
        <v>210434</v>
      </c>
      <c r="D133" s="4">
        <v>20852</v>
      </c>
      <c r="E133" s="13" t="s">
        <v>151</v>
      </c>
      <c r="F133" s="3" t="s">
        <v>405</v>
      </c>
      <c r="G133" s="36">
        <v>45016</v>
      </c>
      <c r="HT133" s="39"/>
      <c r="HU133" s="39"/>
      <c r="HV133" s="39"/>
      <c r="HW133" s="39"/>
      <c r="HX133" s="39"/>
      <c r="HY133" s="39"/>
      <c r="HZ133" s="39"/>
      <c r="IA133" s="39"/>
      <c r="IB133" s="39"/>
      <c r="IC133" s="39"/>
      <c r="ID133" s="39"/>
      <c r="IE133" s="39"/>
      <c r="IF133" s="39"/>
      <c r="IG133" s="39"/>
      <c r="IH133" s="39"/>
      <c r="II133" s="39"/>
      <c r="IJ133" s="39"/>
      <c r="IK133" s="39"/>
      <c r="IL133" s="39"/>
      <c r="IM133" s="39"/>
      <c r="IN133" s="39"/>
      <c r="IO133" s="39"/>
    </row>
    <row r="134" spans="1:249" s="37" customFormat="1" ht="63.75" customHeight="1" x14ac:dyDescent="0.25">
      <c r="A134" s="27" t="s">
        <v>97</v>
      </c>
      <c r="B134" s="13" t="s">
        <v>37</v>
      </c>
      <c r="C134" s="4">
        <v>234611</v>
      </c>
      <c r="D134" s="4"/>
      <c r="E134" s="13" t="s">
        <v>98</v>
      </c>
      <c r="F134" s="3" t="s">
        <v>111</v>
      </c>
      <c r="G134" s="36">
        <v>45260</v>
      </c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</row>
    <row r="135" spans="1:249" s="37" customFormat="1" ht="73.5" customHeight="1" x14ac:dyDescent="0.25">
      <c r="A135" s="27" t="s">
        <v>402</v>
      </c>
      <c r="B135" s="13" t="s">
        <v>7</v>
      </c>
      <c r="C135" s="4">
        <v>236000</v>
      </c>
      <c r="D135" s="4">
        <v>47000</v>
      </c>
      <c r="E135" s="13" t="s">
        <v>23</v>
      </c>
      <c r="F135" s="3" t="s">
        <v>403</v>
      </c>
      <c r="G135" s="36">
        <v>45016</v>
      </c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</row>
    <row r="136" spans="1:249" s="37" customFormat="1" ht="63.75" customHeight="1" x14ac:dyDescent="0.2">
      <c r="A136" s="27" t="s">
        <v>307</v>
      </c>
      <c r="B136" s="13" t="s">
        <v>83</v>
      </c>
      <c r="C136" s="4">
        <v>248200</v>
      </c>
      <c r="D136" s="4">
        <v>59250</v>
      </c>
      <c r="E136" s="13" t="s">
        <v>308</v>
      </c>
      <c r="F136" s="3" t="s">
        <v>309</v>
      </c>
      <c r="G136" s="36">
        <v>44712</v>
      </c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  <c r="BD136" s="39"/>
      <c r="BE136" s="39"/>
      <c r="BF136" s="39"/>
      <c r="BG136" s="39"/>
      <c r="BH136" s="39"/>
      <c r="BI136" s="39"/>
      <c r="BJ136" s="39"/>
      <c r="BK136" s="39"/>
      <c r="BL136" s="39"/>
      <c r="BM136" s="39"/>
      <c r="BN136" s="39"/>
      <c r="BO136" s="39"/>
      <c r="BP136" s="39"/>
      <c r="BQ136" s="39"/>
      <c r="BR136" s="39"/>
      <c r="BS136" s="39"/>
      <c r="BT136" s="39"/>
      <c r="BU136" s="39"/>
      <c r="BV136" s="39"/>
      <c r="BW136" s="39"/>
      <c r="BX136" s="39"/>
      <c r="BY136" s="39"/>
      <c r="BZ136" s="39"/>
      <c r="CA136" s="39"/>
      <c r="CB136" s="39"/>
      <c r="CC136" s="39"/>
      <c r="CD136" s="39"/>
      <c r="CE136" s="39"/>
      <c r="CF136" s="39"/>
      <c r="CG136" s="39"/>
      <c r="CH136" s="39"/>
      <c r="CI136" s="39"/>
      <c r="CJ136" s="39"/>
      <c r="CK136" s="39"/>
      <c r="CL136" s="39"/>
      <c r="CM136" s="39"/>
      <c r="CN136" s="39"/>
      <c r="CO136" s="39"/>
      <c r="CP136" s="39"/>
      <c r="CQ136" s="39"/>
      <c r="CR136" s="39"/>
      <c r="CS136" s="39"/>
      <c r="CT136" s="39"/>
      <c r="CU136" s="39"/>
      <c r="CV136" s="39"/>
      <c r="CW136" s="39"/>
      <c r="CX136" s="39"/>
      <c r="CY136" s="39"/>
      <c r="CZ136" s="39"/>
      <c r="DA136" s="39"/>
      <c r="DB136" s="39"/>
      <c r="DC136" s="39"/>
      <c r="DD136" s="39"/>
      <c r="DE136" s="39"/>
      <c r="DF136" s="39"/>
      <c r="DG136" s="39"/>
      <c r="DH136" s="39"/>
      <c r="DI136" s="39"/>
      <c r="DJ136" s="39"/>
      <c r="DK136" s="39"/>
      <c r="DL136" s="39"/>
      <c r="DM136" s="39"/>
      <c r="DN136" s="39"/>
      <c r="DO136" s="39"/>
      <c r="DP136" s="39"/>
      <c r="DQ136" s="39"/>
      <c r="DR136" s="39"/>
      <c r="DS136" s="39"/>
      <c r="DT136" s="39"/>
      <c r="DU136" s="39"/>
      <c r="DV136" s="39"/>
      <c r="DW136" s="39"/>
      <c r="DX136" s="39"/>
      <c r="DY136" s="39"/>
      <c r="DZ136" s="39"/>
      <c r="EA136" s="39"/>
      <c r="EB136" s="39"/>
      <c r="EC136" s="39"/>
      <c r="ED136" s="39"/>
      <c r="EE136" s="39"/>
      <c r="EF136" s="39"/>
      <c r="EG136" s="39"/>
      <c r="EH136" s="39"/>
      <c r="EI136" s="39"/>
      <c r="EJ136" s="39"/>
      <c r="EK136" s="39"/>
      <c r="EL136" s="39"/>
      <c r="EM136" s="39"/>
      <c r="EN136" s="39"/>
      <c r="EO136" s="39"/>
      <c r="EP136" s="39"/>
      <c r="EQ136" s="39"/>
      <c r="ER136" s="39"/>
      <c r="ES136" s="39"/>
      <c r="ET136" s="39"/>
      <c r="EU136" s="39"/>
      <c r="EV136" s="39"/>
      <c r="EW136" s="39"/>
      <c r="EX136" s="39"/>
      <c r="EY136" s="39"/>
      <c r="EZ136" s="39"/>
      <c r="FA136" s="39"/>
      <c r="FB136" s="39"/>
      <c r="FC136" s="39"/>
      <c r="FD136" s="39"/>
      <c r="FE136" s="39"/>
      <c r="FF136" s="39"/>
      <c r="FG136" s="39"/>
      <c r="FH136" s="39"/>
      <c r="FI136" s="39"/>
      <c r="FJ136" s="39"/>
      <c r="FK136" s="39"/>
      <c r="FL136" s="39"/>
      <c r="FM136" s="39"/>
      <c r="FN136" s="39"/>
      <c r="FO136" s="39"/>
      <c r="FP136" s="39"/>
      <c r="FQ136" s="39"/>
      <c r="FR136" s="39"/>
      <c r="FS136" s="39"/>
      <c r="FT136" s="39"/>
      <c r="FU136" s="39"/>
      <c r="FV136" s="39"/>
      <c r="FW136" s="39"/>
      <c r="FX136" s="39"/>
      <c r="FY136" s="39"/>
      <c r="FZ136" s="39"/>
      <c r="GA136" s="39"/>
      <c r="GB136" s="39"/>
      <c r="GC136" s="39"/>
      <c r="GD136" s="39"/>
      <c r="GE136" s="39"/>
      <c r="GF136" s="39"/>
      <c r="GG136" s="39"/>
      <c r="GH136" s="39"/>
      <c r="GI136" s="39"/>
      <c r="GJ136" s="39"/>
      <c r="GK136" s="39"/>
      <c r="GL136" s="39"/>
      <c r="GM136" s="39"/>
      <c r="GN136" s="39"/>
      <c r="GO136" s="39"/>
      <c r="GP136" s="39"/>
      <c r="GQ136" s="39"/>
      <c r="GR136" s="39"/>
      <c r="GS136" s="39"/>
      <c r="GT136" s="39"/>
      <c r="GU136" s="39"/>
      <c r="GV136" s="39"/>
      <c r="GW136" s="39"/>
      <c r="GX136" s="39"/>
      <c r="GY136" s="39"/>
      <c r="GZ136" s="39"/>
      <c r="HA136" s="39"/>
      <c r="HB136" s="39"/>
      <c r="HC136" s="39"/>
      <c r="HD136" s="39"/>
      <c r="HE136" s="39"/>
      <c r="HF136" s="39"/>
      <c r="HG136" s="39"/>
      <c r="HH136" s="39"/>
      <c r="HI136" s="39"/>
      <c r="HJ136" s="39"/>
      <c r="HK136" s="39"/>
      <c r="HL136" s="39"/>
      <c r="HM136" s="39"/>
      <c r="HN136" s="39"/>
      <c r="HO136" s="39"/>
      <c r="HP136" s="39"/>
      <c r="HQ136" s="39"/>
      <c r="HR136" s="39"/>
      <c r="HS136" s="39"/>
      <c r="HT136" s="39"/>
      <c r="HU136" s="39"/>
      <c r="HV136" s="39"/>
      <c r="HW136" s="39"/>
      <c r="HX136" s="39"/>
      <c r="HY136" s="39"/>
      <c r="HZ136" s="39"/>
      <c r="IA136" s="39"/>
      <c r="IB136" s="39"/>
      <c r="IC136" s="39"/>
      <c r="ID136" s="39"/>
      <c r="IE136" s="39"/>
      <c r="IF136" s="39"/>
      <c r="IG136" s="39"/>
      <c r="IH136" s="39"/>
      <c r="II136" s="39"/>
      <c r="IJ136" s="39"/>
      <c r="IK136" s="39"/>
      <c r="IL136" s="39"/>
      <c r="IM136" s="39"/>
      <c r="IN136" s="39"/>
      <c r="IO136" s="39"/>
    </row>
    <row r="137" spans="1:249" s="37" customFormat="1" ht="63.75" customHeight="1" x14ac:dyDescent="0.2">
      <c r="A137" s="27" t="s">
        <v>102</v>
      </c>
      <c r="B137" s="13" t="s">
        <v>11</v>
      </c>
      <c r="C137" s="4">
        <v>252131.19</v>
      </c>
      <c r="D137" s="4">
        <v>100860</v>
      </c>
      <c r="E137" s="13" t="s">
        <v>103</v>
      </c>
      <c r="F137" s="3" t="s">
        <v>104</v>
      </c>
      <c r="G137" s="36">
        <v>44530</v>
      </c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  <c r="BU137" s="39"/>
      <c r="BV137" s="39"/>
      <c r="BW137" s="39"/>
      <c r="BX137" s="39"/>
      <c r="BY137" s="39"/>
      <c r="BZ137" s="39"/>
      <c r="CA137" s="39"/>
      <c r="CB137" s="39"/>
      <c r="CC137" s="39"/>
      <c r="CD137" s="39"/>
      <c r="CE137" s="39"/>
      <c r="CF137" s="39"/>
      <c r="CG137" s="39"/>
      <c r="CH137" s="39"/>
      <c r="CI137" s="39"/>
      <c r="CJ137" s="39"/>
      <c r="CK137" s="39"/>
      <c r="CL137" s="39"/>
      <c r="CM137" s="39"/>
      <c r="CN137" s="39"/>
      <c r="CO137" s="39"/>
      <c r="CP137" s="39"/>
      <c r="CQ137" s="39"/>
      <c r="CR137" s="39"/>
      <c r="CS137" s="39"/>
      <c r="CT137" s="39"/>
      <c r="CU137" s="39"/>
      <c r="CV137" s="39"/>
      <c r="CW137" s="39"/>
      <c r="CX137" s="39"/>
      <c r="CY137" s="39"/>
      <c r="CZ137" s="39"/>
      <c r="DA137" s="39"/>
      <c r="DB137" s="39"/>
      <c r="DC137" s="39"/>
      <c r="DD137" s="39"/>
      <c r="DE137" s="39"/>
      <c r="DF137" s="39"/>
      <c r="DG137" s="39"/>
      <c r="DH137" s="39"/>
      <c r="DI137" s="39"/>
      <c r="DJ137" s="39"/>
      <c r="DK137" s="39"/>
      <c r="DL137" s="39"/>
      <c r="DM137" s="39"/>
      <c r="DN137" s="39"/>
      <c r="DO137" s="39"/>
      <c r="DP137" s="39"/>
      <c r="DQ137" s="39"/>
      <c r="DR137" s="39"/>
      <c r="DS137" s="39"/>
      <c r="DT137" s="39"/>
      <c r="DU137" s="39"/>
      <c r="DV137" s="39"/>
      <c r="DW137" s="39"/>
      <c r="DX137" s="39"/>
      <c r="DY137" s="39"/>
      <c r="DZ137" s="39"/>
      <c r="EA137" s="39"/>
      <c r="EB137" s="39"/>
      <c r="EC137" s="39"/>
      <c r="ED137" s="39"/>
      <c r="EE137" s="39"/>
      <c r="EF137" s="39"/>
      <c r="EG137" s="39"/>
      <c r="EH137" s="39"/>
      <c r="EI137" s="39"/>
      <c r="EJ137" s="39"/>
      <c r="EK137" s="39"/>
      <c r="EL137" s="39"/>
      <c r="EM137" s="39"/>
      <c r="EN137" s="39"/>
      <c r="EO137" s="39"/>
      <c r="EP137" s="39"/>
      <c r="EQ137" s="39"/>
      <c r="ER137" s="39"/>
      <c r="ES137" s="39"/>
      <c r="ET137" s="39"/>
      <c r="EU137" s="39"/>
      <c r="EV137" s="39"/>
      <c r="EW137" s="39"/>
      <c r="EX137" s="39"/>
      <c r="EY137" s="39"/>
      <c r="EZ137" s="39"/>
      <c r="FA137" s="39"/>
      <c r="FB137" s="39"/>
      <c r="FC137" s="39"/>
      <c r="FD137" s="39"/>
      <c r="FE137" s="39"/>
      <c r="FF137" s="39"/>
      <c r="FG137" s="39"/>
      <c r="FH137" s="39"/>
      <c r="FI137" s="39"/>
      <c r="FJ137" s="39"/>
      <c r="FK137" s="39"/>
      <c r="FL137" s="39"/>
      <c r="FM137" s="39"/>
      <c r="FN137" s="39"/>
      <c r="FO137" s="39"/>
      <c r="FP137" s="39"/>
      <c r="FQ137" s="39"/>
      <c r="FR137" s="39"/>
      <c r="FS137" s="39"/>
      <c r="FT137" s="39"/>
      <c r="FU137" s="39"/>
      <c r="FV137" s="39"/>
      <c r="FW137" s="39"/>
      <c r="FX137" s="39"/>
      <c r="FY137" s="39"/>
      <c r="FZ137" s="39"/>
      <c r="GA137" s="39"/>
      <c r="GB137" s="39"/>
      <c r="GC137" s="39"/>
      <c r="GD137" s="39"/>
      <c r="GE137" s="39"/>
      <c r="GF137" s="39"/>
      <c r="GG137" s="39"/>
      <c r="GH137" s="39"/>
      <c r="GI137" s="39"/>
      <c r="GJ137" s="39"/>
      <c r="GK137" s="39"/>
      <c r="GL137" s="39"/>
      <c r="GM137" s="39"/>
      <c r="GN137" s="39"/>
      <c r="GO137" s="39"/>
      <c r="GP137" s="39"/>
      <c r="GQ137" s="39"/>
      <c r="GR137" s="39"/>
      <c r="GS137" s="39"/>
      <c r="GT137" s="39"/>
      <c r="GU137" s="39"/>
      <c r="GV137" s="39"/>
      <c r="GW137" s="39"/>
      <c r="GX137" s="39"/>
      <c r="GY137" s="39"/>
      <c r="GZ137" s="39"/>
      <c r="HA137" s="39"/>
      <c r="HB137" s="39"/>
      <c r="HC137" s="39"/>
      <c r="HD137" s="39"/>
      <c r="HE137" s="39"/>
      <c r="HF137" s="39"/>
      <c r="HG137" s="39"/>
      <c r="HH137" s="39"/>
      <c r="HI137" s="39"/>
      <c r="HJ137" s="39"/>
      <c r="HK137" s="39"/>
      <c r="HL137" s="39"/>
      <c r="HM137" s="39"/>
      <c r="HN137" s="39"/>
      <c r="HO137" s="39"/>
      <c r="HP137" s="39"/>
      <c r="HQ137" s="39"/>
      <c r="HR137" s="39"/>
      <c r="HS137" s="39"/>
      <c r="HT137" s="39"/>
      <c r="HU137" s="39"/>
      <c r="HV137" s="39"/>
      <c r="HW137" s="39"/>
      <c r="HX137" s="39"/>
      <c r="HY137" s="39"/>
      <c r="HZ137" s="39"/>
      <c r="IA137" s="39"/>
      <c r="IB137" s="39"/>
      <c r="IC137" s="39"/>
      <c r="ID137" s="39"/>
      <c r="IE137" s="39"/>
      <c r="IF137" s="39"/>
      <c r="IG137" s="39"/>
      <c r="IH137" s="39"/>
      <c r="II137" s="39"/>
      <c r="IJ137" s="39"/>
      <c r="IK137" s="39"/>
      <c r="IL137" s="39"/>
      <c r="IM137" s="39"/>
      <c r="IN137" s="39"/>
      <c r="IO137" s="39"/>
    </row>
    <row r="138" spans="1:249" s="37" customFormat="1" ht="63.75" customHeight="1" x14ac:dyDescent="0.25">
      <c r="A138" s="27" t="s">
        <v>260</v>
      </c>
      <c r="B138" s="13" t="s">
        <v>7</v>
      </c>
      <c r="C138" s="4">
        <v>264000</v>
      </c>
      <c r="D138" s="4">
        <v>95000</v>
      </c>
      <c r="E138" s="13" t="s">
        <v>261</v>
      </c>
      <c r="F138" s="3" t="s">
        <v>262</v>
      </c>
      <c r="G138" s="36">
        <v>44651</v>
      </c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</row>
    <row r="139" spans="1:249" s="39" customFormat="1" ht="83.25" customHeight="1" x14ac:dyDescent="0.2">
      <c r="A139" s="27" t="s">
        <v>97</v>
      </c>
      <c r="B139" s="13" t="s">
        <v>37</v>
      </c>
      <c r="C139" s="4">
        <v>271190</v>
      </c>
      <c r="D139" s="4"/>
      <c r="E139" s="13" t="s">
        <v>98</v>
      </c>
      <c r="F139" s="3" t="s">
        <v>99</v>
      </c>
      <c r="G139" s="36">
        <v>45260</v>
      </c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</row>
    <row r="140" spans="1:249" s="39" customFormat="1" ht="12.75" x14ac:dyDescent="0.2">
      <c r="A140" s="44" t="s">
        <v>323</v>
      </c>
      <c r="B140" s="66" t="s">
        <v>31</v>
      </c>
      <c r="C140" s="15">
        <v>280000</v>
      </c>
      <c r="D140" s="15">
        <v>70000</v>
      </c>
      <c r="E140" s="54" t="s">
        <v>35</v>
      </c>
      <c r="F140" s="68" t="s">
        <v>324</v>
      </c>
      <c r="G140" s="36">
        <v>44742</v>
      </c>
    </row>
    <row r="141" spans="1:249" s="37" customFormat="1" ht="78" customHeight="1" x14ac:dyDescent="0.25">
      <c r="A141" s="27" t="s">
        <v>427</v>
      </c>
      <c r="B141" s="13" t="s">
        <v>11</v>
      </c>
      <c r="C141" s="4">
        <v>286236</v>
      </c>
      <c r="D141" s="4">
        <v>23593.5</v>
      </c>
      <c r="E141" s="13" t="s">
        <v>23</v>
      </c>
      <c r="F141" s="3" t="s">
        <v>428</v>
      </c>
      <c r="G141" s="36">
        <v>45107</v>
      </c>
      <c r="HN141" s="6"/>
      <c r="HO141" s="6"/>
      <c r="HP141" s="6"/>
      <c r="HQ141" s="6"/>
      <c r="HR141" s="6"/>
      <c r="HS141" s="6"/>
    </row>
    <row r="142" spans="1:249" s="37" customFormat="1" ht="63.75" customHeight="1" x14ac:dyDescent="0.25">
      <c r="A142" s="27" t="s">
        <v>471</v>
      </c>
      <c r="B142" s="13" t="s">
        <v>82</v>
      </c>
      <c r="C142" s="4">
        <v>292684</v>
      </c>
      <c r="D142" s="4">
        <v>9180</v>
      </c>
      <c r="E142" s="13" t="s">
        <v>23</v>
      </c>
      <c r="F142" s="3" t="s">
        <v>472</v>
      </c>
      <c r="G142" s="36">
        <v>45199</v>
      </c>
      <c r="H142" s="6"/>
      <c r="HT142" s="38"/>
      <c r="HU142" s="38"/>
      <c r="HV142" s="38"/>
      <c r="HW142" s="38"/>
      <c r="HX142" s="38"/>
      <c r="HY142" s="38"/>
      <c r="HZ142" s="38"/>
      <c r="IA142" s="38"/>
      <c r="IB142" s="38"/>
      <c r="IC142" s="38"/>
      <c r="ID142" s="38"/>
      <c r="IE142" s="38"/>
      <c r="IF142" s="38"/>
      <c r="IG142" s="38"/>
      <c r="IH142" s="38"/>
      <c r="II142" s="38"/>
      <c r="IJ142" s="38"/>
      <c r="IK142" s="38"/>
      <c r="IL142" s="38"/>
      <c r="IM142" s="38"/>
      <c r="IN142" s="38"/>
      <c r="IO142" s="38"/>
    </row>
    <row r="143" spans="1:249" s="37" customFormat="1" ht="63.75" customHeight="1" x14ac:dyDescent="0.25">
      <c r="A143" s="27" t="s">
        <v>575</v>
      </c>
      <c r="B143" s="13" t="s">
        <v>7</v>
      </c>
      <c r="C143" s="4">
        <v>292876.79999999999</v>
      </c>
      <c r="D143" s="4">
        <v>58575.360000000001</v>
      </c>
      <c r="E143" s="13" t="s">
        <v>87</v>
      </c>
      <c r="F143" s="3" t="s">
        <v>576</v>
      </c>
      <c r="G143" s="36">
        <v>46234</v>
      </c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38"/>
      <c r="BU143" s="38"/>
      <c r="BV143" s="38"/>
      <c r="BW143" s="38"/>
      <c r="BX143" s="38"/>
      <c r="BY143" s="38"/>
      <c r="BZ143" s="38"/>
      <c r="CA143" s="38"/>
      <c r="CB143" s="38"/>
      <c r="CC143" s="38"/>
      <c r="CD143" s="38"/>
      <c r="CE143" s="38"/>
      <c r="CF143" s="38"/>
      <c r="CG143" s="38"/>
      <c r="CH143" s="38"/>
      <c r="CI143" s="38"/>
      <c r="CJ143" s="38"/>
      <c r="CK143" s="38"/>
      <c r="CL143" s="38"/>
      <c r="CM143" s="38"/>
      <c r="CN143" s="38"/>
      <c r="CO143" s="38"/>
      <c r="CP143" s="38"/>
      <c r="CQ143" s="38"/>
      <c r="CR143" s="38"/>
      <c r="CS143" s="38"/>
      <c r="CT143" s="38"/>
      <c r="CU143" s="38"/>
      <c r="CV143" s="38"/>
      <c r="CW143" s="38"/>
      <c r="CX143" s="38"/>
      <c r="CY143" s="38"/>
      <c r="CZ143" s="38"/>
      <c r="DA143" s="38"/>
      <c r="DB143" s="38"/>
      <c r="DC143" s="38"/>
      <c r="DD143" s="38"/>
      <c r="DE143" s="38"/>
      <c r="DF143" s="38"/>
      <c r="DG143" s="38"/>
      <c r="DH143" s="38"/>
      <c r="DI143" s="38"/>
      <c r="DJ143" s="38"/>
      <c r="DK143" s="38"/>
      <c r="DL143" s="38"/>
      <c r="DM143" s="38"/>
      <c r="DN143" s="38"/>
      <c r="DO143" s="38"/>
      <c r="DP143" s="38"/>
      <c r="DQ143" s="38"/>
      <c r="DR143" s="38"/>
      <c r="DS143" s="38"/>
      <c r="DT143" s="38"/>
      <c r="DU143" s="38"/>
      <c r="DV143" s="38"/>
      <c r="DW143" s="38"/>
      <c r="DX143" s="38"/>
      <c r="DY143" s="38"/>
      <c r="DZ143" s="38"/>
      <c r="EA143" s="38"/>
      <c r="EB143" s="38"/>
      <c r="EC143" s="38"/>
      <c r="ED143" s="38"/>
      <c r="EE143" s="38"/>
      <c r="EF143" s="38"/>
      <c r="EG143" s="38"/>
      <c r="EH143" s="38"/>
      <c r="EI143" s="38"/>
      <c r="EJ143" s="38"/>
      <c r="EK143" s="38"/>
      <c r="EL143" s="38"/>
      <c r="EM143" s="38"/>
      <c r="EN143" s="38"/>
      <c r="EO143" s="38"/>
      <c r="EP143" s="38"/>
      <c r="EQ143" s="38"/>
      <c r="ER143" s="38"/>
      <c r="ES143" s="38"/>
      <c r="ET143" s="38"/>
      <c r="EU143" s="38"/>
      <c r="EV143" s="38"/>
      <c r="EW143" s="38"/>
      <c r="EX143" s="38"/>
      <c r="EY143" s="38"/>
      <c r="EZ143" s="38"/>
      <c r="FA143" s="38"/>
      <c r="FB143" s="38"/>
      <c r="FC143" s="38"/>
      <c r="FD143" s="38"/>
      <c r="FE143" s="38"/>
      <c r="FF143" s="38"/>
      <c r="FG143" s="38"/>
      <c r="FH143" s="38"/>
      <c r="FI143" s="38"/>
      <c r="FJ143" s="38"/>
      <c r="FK143" s="38"/>
      <c r="FL143" s="38"/>
      <c r="FM143" s="38"/>
      <c r="FN143" s="38"/>
      <c r="FO143" s="38"/>
      <c r="FP143" s="38"/>
      <c r="FQ143" s="38"/>
      <c r="FR143" s="38"/>
      <c r="FS143" s="38"/>
      <c r="FT143" s="38"/>
      <c r="FU143" s="38"/>
      <c r="FV143" s="38"/>
      <c r="FW143" s="38"/>
      <c r="FX143" s="38"/>
      <c r="FY143" s="38"/>
      <c r="FZ143" s="38"/>
      <c r="GA143" s="38"/>
      <c r="GB143" s="38"/>
      <c r="GC143" s="38"/>
      <c r="GD143" s="38"/>
      <c r="GE143" s="38"/>
      <c r="GF143" s="38"/>
      <c r="GG143" s="38"/>
      <c r="GH143" s="38"/>
      <c r="GI143" s="38"/>
      <c r="GJ143" s="38"/>
      <c r="GK143" s="38"/>
      <c r="GL143" s="38"/>
      <c r="GM143" s="38"/>
      <c r="GN143" s="38"/>
      <c r="GO143" s="38"/>
      <c r="GP143" s="38"/>
      <c r="GQ143" s="38"/>
      <c r="GR143" s="38"/>
      <c r="GS143" s="38"/>
      <c r="GT143" s="38"/>
      <c r="GU143" s="38"/>
      <c r="GV143" s="38"/>
      <c r="GW143" s="38"/>
      <c r="GX143" s="38"/>
      <c r="GY143" s="38"/>
      <c r="GZ143" s="38"/>
      <c r="HA143" s="38"/>
      <c r="HB143" s="38"/>
      <c r="HC143" s="38"/>
      <c r="HD143" s="38"/>
      <c r="HE143" s="38"/>
      <c r="HF143" s="38"/>
      <c r="HG143" s="38"/>
      <c r="HH143" s="38"/>
      <c r="HI143" s="38"/>
      <c r="HJ143" s="38"/>
      <c r="HK143" s="38"/>
      <c r="HL143" s="38"/>
      <c r="HM143" s="38"/>
      <c r="HN143" s="38"/>
      <c r="HO143" s="38"/>
      <c r="HP143" s="38"/>
      <c r="HQ143" s="38"/>
      <c r="HR143" s="38"/>
      <c r="HS143" s="38"/>
      <c r="HT143" s="38"/>
      <c r="HU143" s="38"/>
      <c r="HV143" s="38"/>
      <c r="HW143" s="38"/>
      <c r="HX143" s="38"/>
      <c r="HY143" s="38"/>
      <c r="HZ143" s="38"/>
      <c r="IA143" s="38"/>
      <c r="IB143" s="38"/>
      <c r="IC143" s="38"/>
      <c r="ID143" s="38"/>
      <c r="IE143" s="38"/>
      <c r="IF143" s="38"/>
      <c r="IG143" s="38"/>
      <c r="IH143" s="38"/>
      <c r="II143" s="38"/>
      <c r="IJ143" s="38"/>
      <c r="IK143" s="38"/>
      <c r="IL143" s="38"/>
      <c r="IM143" s="38"/>
      <c r="IN143" s="38"/>
      <c r="IO143" s="38"/>
    </row>
    <row r="144" spans="1:249" s="37" customFormat="1" ht="63.75" customHeight="1" x14ac:dyDescent="0.25">
      <c r="A144" s="27" t="s">
        <v>498</v>
      </c>
      <c r="B144" s="13" t="s">
        <v>7</v>
      </c>
      <c r="C144" s="4">
        <v>300000</v>
      </c>
      <c r="D144" s="4" t="s">
        <v>499</v>
      </c>
      <c r="E144" s="13" t="s">
        <v>124</v>
      </c>
      <c r="F144" s="3" t="s">
        <v>500</v>
      </c>
      <c r="G144" s="36">
        <v>45504</v>
      </c>
      <c r="HT144" s="38"/>
      <c r="HU144" s="38"/>
      <c r="HV144" s="38"/>
      <c r="HW144" s="38"/>
      <c r="HX144" s="38"/>
      <c r="HY144" s="38"/>
      <c r="HZ144" s="38"/>
      <c r="IA144" s="38"/>
      <c r="IB144" s="38"/>
      <c r="IC144" s="38"/>
      <c r="ID144" s="38"/>
      <c r="IE144" s="38"/>
      <c r="IF144" s="38"/>
      <c r="IG144" s="38"/>
      <c r="IH144" s="38"/>
      <c r="II144" s="38"/>
      <c r="IJ144" s="38"/>
      <c r="IK144" s="38"/>
      <c r="IL144" s="38"/>
      <c r="IM144" s="38"/>
      <c r="IN144" s="38"/>
      <c r="IO144" s="38"/>
    </row>
    <row r="145" spans="1:249" s="37" customFormat="1" ht="99.6" customHeight="1" x14ac:dyDescent="0.2">
      <c r="A145" s="27" t="s">
        <v>579</v>
      </c>
      <c r="B145" s="13" t="s">
        <v>37</v>
      </c>
      <c r="C145" s="4">
        <v>336000</v>
      </c>
      <c r="D145" s="4">
        <v>118000</v>
      </c>
      <c r="E145" s="13" t="s">
        <v>19</v>
      </c>
      <c r="F145" s="3" t="s">
        <v>580</v>
      </c>
      <c r="G145" s="36">
        <v>45224</v>
      </c>
      <c r="I145" s="58" t="s">
        <v>581</v>
      </c>
      <c r="HT145" s="39"/>
      <c r="HU145" s="39"/>
      <c r="HV145" s="39"/>
      <c r="HW145" s="39"/>
      <c r="HX145" s="39"/>
      <c r="HY145" s="39"/>
      <c r="HZ145" s="39"/>
      <c r="IA145" s="39"/>
      <c r="IB145" s="39"/>
      <c r="IC145" s="39"/>
      <c r="ID145" s="39"/>
      <c r="IE145" s="39"/>
      <c r="IF145" s="39"/>
      <c r="IG145" s="39"/>
      <c r="IH145" s="39"/>
      <c r="II145" s="39"/>
      <c r="IJ145" s="39"/>
      <c r="IK145" s="39"/>
      <c r="IL145" s="39"/>
      <c r="IM145" s="39"/>
      <c r="IN145" s="39"/>
      <c r="IO145" s="39"/>
    </row>
    <row r="146" spans="1:249" s="37" customFormat="1" ht="63.75" customHeight="1" x14ac:dyDescent="0.2">
      <c r="A146" s="27" t="s">
        <v>334</v>
      </c>
      <c r="B146" s="13" t="s">
        <v>11</v>
      </c>
      <c r="C146" s="4">
        <v>347235.6</v>
      </c>
      <c r="D146" s="4">
        <v>115745.2</v>
      </c>
      <c r="E146" s="13" t="s">
        <v>168</v>
      </c>
      <c r="F146" s="3" t="s">
        <v>93</v>
      </c>
      <c r="G146" s="36">
        <v>44747</v>
      </c>
      <c r="HT146" s="39"/>
      <c r="HU146" s="39"/>
      <c r="HV146" s="39"/>
      <c r="HW146" s="39"/>
      <c r="HX146" s="39"/>
      <c r="HY146" s="39"/>
      <c r="HZ146" s="39"/>
      <c r="IA146" s="39"/>
      <c r="IB146" s="39"/>
      <c r="IC146" s="39"/>
      <c r="ID146" s="39"/>
      <c r="IE146" s="39"/>
      <c r="IF146" s="39"/>
      <c r="IG146" s="39"/>
      <c r="IH146" s="39"/>
      <c r="II146" s="39"/>
      <c r="IJ146" s="39"/>
      <c r="IK146" s="39"/>
      <c r="IL146" s="39"/>
      <c r="IM146" s="39"/>
      <c r="IN146" s="39"/>
      <c r="IO146" s="39"/>
    </row>
    <row r="147" spans="1:249" s="6" customFormat="1" ht="63.75" customHeight="1" x14ac:dyDescent="0.25">
      <c r="A147" s="27" t="s">
        <v>554</v>
      </c>
      <c r="B147" s="13" t="s">
        <v>31</v>
      </c>
      <c r="C147" s="4">
        <v>350000</v>
      </c>
      <c r="D147" s="4">
        <v>350000</v>
      </c>
      <c r="E147" s="13" t="s">
        <v>555</v>
      </c>
      <c r="F147" s="3" t="s">
        <v>556</v>
      </c>
      <c r="G147" s="36" t="s">
        <v>557</v>
      </c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/>
      <c r="BO147" s="38"/>
      <c r="BP147" s="38"/>
      <c r="BQ147" s="38"/>
      <c r="BR147" s="38"/>
      <c r="BS147" s="38"/>
      <c r="BT147" s="38"/>
      <c r="BU147" s="38"/>
      <c r="BV147" s="38"/>
      <c r="BW147" s="38"/>
      <c r="BX147" s="38"/>
      <c r="BY147" s="38"/>
      <c r="BZ147" s="38"/>
      <c r="CA147" s="38"/>
      <c r="CB147" s="38"/>
      <c r="CC147" s="38"/>
      <c r="CD147" s="38"/>
      <c r="CE147" s="38"/>
      <c r="CF147" s="38"/>
      <c r="CG147" s="38"/>
      <c r="CH147" s="38"/>
      <c r="CI147" s="38"/>
      <c r="CJ147" s="38"/>
      <c r="CK147" s="38"/>
      <c r="CL147" s="38"/>
      <c r="CM147" s="38"/>
      <c r="CN147" s="38"/>
      <c r="CO147" s="38"/>
      <c r="CP147" s="38"/>
      <c r="CQ147" s="38"/>
      <c r="CR147" s="38"/>
      <c r="CS147" s="38"/>
      <c r="CT147" s="38"/>
      <c r="CU147" s="38"/>
      <c r="CV147" s="38"/>
      <c r="CW147" s="38"/>
      <c r="CX147" s="38"/>
      <c r="CY147" s="38"/>
      <c r="CZ147" s="38"/>
      <c r="DA147" s="38"/>
      <c r="DB147" s="38"/>
      <c r="DC147" s="38"/>
      <c r="DD147" s="38"/>
      <c r="DE147" s="38"/>
      <c r="DF147" s="38"/>
      <c r="DG147" s="38"/>
      <c r="DH147" s="38"/>
      <c r="DI147" s="38"/>
      <c r="DJ147" s="38"/>
      <c r="DK147" s="38"/>
      <c r="DL147" s="38"/>
      <c r="DM147" s="38"/>
      <c r="DN147" s="38"/>
      <c r="DO147" s="38"/>
      <c r="DP147" s="38"/>
      <c r="DQ147" s="38"/>
      <c r="DR147" s="38"/>
      <c r="DS147" s="38"/>
      <c r="DT147" s="38"/>
      <c r="DU147" s="38"/>
      <c r="DV147" s="38"/>
      <c r="DW147" s="38"/>
      <c r="DX147" s="38"/>
      <c r="DY147" s="38"/>
      <c r="DZ147" s="38"/>
      <c r="EA147" s="38"/>
      <c r="EB147" s="38"/>
      <c r="EC147" s="38"/>
      <c r="ED147" s="38"/>
      <c r="EE147" s="38"/>
      <c r="EF147" s="38"/>
      <c r="EG147" s="38"/>
      <c r="EH147" s="38"/>
      <c r="EI147" s="38"/>
      <c r="EJ147" s="38"/>
      <c r="EK147" s="38"/>
      <c r="EL147" s="38"/>
      <c r="EM147" s="38"/>
      <c r="EN147" s="38"/>
      <c r="EO147" s="38"/>
      <c r="EP147" s="38"/>
      <c r="EQ147" s="38"/>
      <c r="ER147" s="38"/>
      <c r="ES147" s="38"/>
      <c r="ET147" s="38"/>
      <c r="EU147" s="38"/>
      <c r="EV147" s="38"/>
      <c r="EW147" s="38"/>
      <c r="EX147" s="38"/>
      <c r="EY147" s="38"/>
      <c r="EZ147" s="38"/>
      <c r="FA147" s="38"/>
      <c r="FB147" s="38"/>
      <c r="FC147" s="38"/>
      <c r="FD147" s="38"/>
      <c r="FE147" s="38"/>
      <c r="FF147" s="38"/>
      <c r="FG147" s="38"/>
      <c r="FH147" s="38"/>
      <c r="FI147" s="38"/>
      <c r="FJ147" s="38"/>
      <c r="FK147" s="38"/>
      <c r="FL147" s="38"/>
      <c r="FM147" s="38"/>
      <c r="FN147" s="38"/>
      <c r="FO147" s="38"/>
      <c r="FP147" s="38"/>
      <c r="FQ147" s="38"/>
      <c r="FR147" s="38"/>
      <c r="FS147" s="38"/>
      <c r="FT147" s="38"/>
      <c r="FU147" s="38"/>
      <c r="FV147" s="38"/>
      <c r="FW147" s="38"/>
      <c r="FX147" s="38"/>
      <c r="FY147" s="38"/>
      <c r="FZ147" s="38"/>
      <c r="GA147" s="38"/>
      <c r="GB147" s="38"/>
      <c r="GC147" s="38"/>
      <c r="GD147" s="38"/>
      <c r="GE147" s="38"/>
      <c r="GF147" s="38"/>
      <c r="GG147" s="38"/>
      <c r="GH147" s="38"/>
      <c r="GI147" s="38"/>
      <c r="GJ147" s="38"/>
      <c r="GK147" s="38"/>
      <c r="GL147" s="38"/>
      <c r="GM147" s="38"/>
      <c r="GN147" s="38"/>
      <c r="GO147" s="38"/>
      <c r="GP147" s="38"/>
      <c r="GQ147" s="38"/>
      <c r="GR147" s="38"/>
      <c r="GS147" s="38"/>
      <c r="GT147" s="38"/>
      <c r="GU147" s="38"/>
      <c r="GV147" s="38"/>
      <c r="GW147" s="38"/>
      <c r="GX147" s="38"/>
      <c r="GY147" s="38"/>
      <c r="GZ147" s="38"/>
      <c r="HA147" s="38"/>
      <c r="HB147" s="38"/>
      <c r="HC147" s="38"/>
      <c r="HD147" s="38"/>
      <c r="HE147" s="38"/>
      <c r="HF147" s="38"/>
      <c r="HG147" s="38"/>
      <c r="HH147" s="38"/>
      <c r="HI147" s="38"/>
      <c r="HJ147" s="38"/>
      <c r="HK147" s="38"/>
      <c r="HL147" s="38"/>
      <c r="HM147" s="38"/>
      <c r="HN147" s="38"/>
      <c r="HO147" s="38"/>
      <c r="HP147" s="38"/>
      <c r="HQ147" s="38"/>
      <c r="HR147" s="38"/>
      <c r="HS147" s="38"/>
      <c r="HT147" s="38"/>
      <c r="HU147" s="38"/>
      <c r="HV147" s="38"/>
      <c r="HW147" s="38"/>
      <c r="HX147" s="38"/>
      <c r="HY147" s="38"/>
      <c r="HZ147" s="38"/>
      <c r="IA147" s="38"/>
      <c r="IB147" s="38"/>
      <c r="IC147" s="38"/>
      <c r="ID147" s="38"/>
      <c r="IE147" s="38"/>
      <c r="IF147" s="38"/>
      <c r="IG147" s="38"/>
      <c r="IH147" s="38"/>
      <c r="II147" s="38"/>
      <c r="IJ147" s="38"/>
      <c r="IK147" s="38"/>
      <c r="IL147" s="38"/>
      <c r="IM147" s="38"/>
      <c r="IN147" s="38"/>
      <c r="IO147" s="38"/>
    </row>
    <row r="148" spans="1:249" s="37" customFormat="1" ht="63.75" customHeight="1" x14ac:dyDescent="0.2">
      <c r="A148" s="27" t="s">
        <v>485</v>
      </c>
      <c r="B148" s="13" t="s">
        <v>7</v>
      </c>
      <c r="C148" s="4">
        <v>380200</v>
      </c>
      <c r="D148" s="4">
        <v>95050</v>
      </c>
      <c r="E148" s="13" t="s">
        <v>16</v>
      </c>
      <c r="F148" s="3" t="s">
        <v>486</v>
      </c>
      <c r="G148" s="36">
        <v>45382</v>
      </c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  <c r="BT148" s="39"/>
      <c r="BU148" s="39"/>
      <c r="BV148" s="39"/>
      <c r="BW148" s="39"/>
      <c r="BX148" s="39"/>
      <c r="BY148" s="39"/>
      <c r="BZ148" s="39"/>
      <c r="CA148" s="39"/>
      <c r="CB148" s="39"/>
      <c r="CC148" s="39"/>
      <c r="CD148" s="39"/>
      <c r="CE148" s="39"/>
      <c r="CF148" s="39"/>
      <c r="CG148" s="39"/>
      <c r="CH148" s="39"/>
      <c r="CI148" s="39"/>
      <c r="CJ148" s="39"/>
      <c r="CK148" s="39"/>
      <c r="CL148" s="39"/>
      <c r="CM148" s="39"/>
      <c r="CN148" s="39"/>
      <c r="CO148" s="39"/>
      <c r="CP148" s="39"/>
      <c r="CQ148" s="39"/>
      <c r="CR148" s="39"/>
      <c r="CS148" s="39"/>
      <c r="CT148" s="39"/>
      <c r="CU148" s="39"/>
      <c r="CV148" s="39"/>
      <c r="CW148" s="39"/>
      <c r="CX148" s="39"/>
      <c r="CY148" s="39"/>
      <c r="CZ148" s="39"/>
      <c r="DA148" s="39"/>
      <c r="DB148" s="39"/>
      <c r="DC148" s="39"/>
      <c r="DD148" s="39"/>
      <c r="DE148" s="39"/>
      <c r="DF148" s="39"/>
      <c r="DG148" s="39"/>
      <c r="DH148" s="39"/>
      <c r="DI148" s="39"/>
      <c r="DJ148" s="39"/>
      <c r="DK148" s="39"/>
      <c r="DL148" s="39"/>
      <c r="DM148" s="39"/>
      <c r="DN148" s="39"/>
      <c r="DO148" s="39"/>
      <c r="DP148" s="39"/>
      <c r="DQ148" s="39"/>
      <c r="DR148" s="39"/>
      <c r="DS148" s="39"/>
      <c r="DT148" s="39"/>
      <c r="DU148" s="39"/>
      <c r="DV148" s="39"/>
      <c r="DW148" s="39"/>
      <c r="DX148" s="39"/>
      <c r="DY148" s="39"/>
      <c r="DZ148" s="39"/>
      <c r="EA148" s="39"/>
      <c r="EB148" s="39"/>
      <c r="EC148" s="39"/>
      <c r="ED148" s="39"/>
      <c r="EE148" s="39"/>
      <c r="EF148" s="39"/>
      <c r="EG148" s="39"/>
      <c r="EH148" s="39"/>
      <c r="EI148" s="39"/>
      <c r="EJ148" s="39"/>
      <c r="EK148" s="39"/>
      <c r="EL148" s="39"/>
      <c r="EM148" s="39"/>
      <c r="EN148" s="39"/>
      <c r="EO148" s="39"/>
      <c r="EP148" s="39"/>
      <c r="EQ148" s="39"/>
      <c r="ER148" s="39"/>
      <c r="ES148" s="39"/>
      <c r="ET148" s="39"/>
      <c r="EU148" s="39"/>
      <c r="EV148" s="39"/>
      <c r="EW148" s="39"/>
      <c r="EX148" s="39"/>
      <c r="EY148" s="39"/>
      <c r="EZ148" s="39"/>
      <c r="FA148" s="39"/>
      <c r="FB148" s="39"/>
      <c r="FC148" s="39"/>
      <c r="FD148" s="39"/>
      <c r="FE148" s="39"/>
      <c r="FF148" s="39"/>
      <c r="FG148" s="39"/>
      <c r="FH148" s="39"/>
      <c r="FI148" s="39"/>
      <c r="FJ148" s="39"/>
      <c r="FK148" s="39"/>
      <c r="FL148" s="39"/>
      <c r="FM148" s="39"/>
      <c r="FN148" s="39"/>
      <c r="FO148" s="39"/>
      <c r="FP148" s="39"/>
      <c r="FQ148" s="39"/>
      <c r="FR148" s="39"/>
      <c r="FS148" s="39"/>
      <c r="FT148" s="39"/>
      <c r="FU148" s="39"/>
      <c r="FV148" s="39"/>
      <c r="FW148" s="39"/>
      <c r="FX148" s="39"/>
      <c r="FY148" s="39"/>
      <c r="FZ148" s="39"/>
      <c r="GA148" s="39"/>
      <c r="GB148" s="39"/>
      <c r="GC148" s="39"/>
      <c r="GD148" s="39"/>
      <c r="GE148" s="39"/>
      <c r="GF148" s="39"/>
      <c r="GG148" s="39"/>
      <c r="GH148" s="39"/>
      <c r="GI148" s="39"/>
      <c r="GJ148" s="39"/>
      <c r="GK148" s="39"/>
      <c r="GL148" s="39"/>
      <c r="GM148" s="39"/>
      <c r="GN148" s="39"/>
      <c r="GO148" s="39"/>
      <c r="GP148" s="39"/>
      <c r="GQ148" s="39"/>
      <c r="GR148" s="39"/>
      <c r="GS148" s="39"/>
      <c r="GT148" s="39"/>
      <c r="GU148" s="39"/>
      <c r="GV148" s="39"/>
      <c r="GW148" s="39"/>
      <c r="GX148" s="39"/>
      <c r="GY148" s="39"/>
      <c r="GZ148" s="39"/>
      <c r="HA148" s="39"/>
      <c r="HB148" s="39"/>
      <c r="HC148" s="39"/>
      <c r="HD148" s="39"/>
      <c r="HE148" s="39"/>
      <c r="HF148" s="39"/>
      <c r="HG148" s="39"/>
      <c r="HH148" s="39"/>
      <c r="HI148" s="39"/>
      <c r="HJ148" s="39"/>
      <c r="HK148" s="39"/>
      <c r="HL148" s="39"/>
      <c r="HM148" s="39"/>
      <c r="HN148" s="39"/>
      <c r="HO148" s="39"/>
      <c r="HP148" s="39"/>
      <c r="HQ148" s="39"/>
      <c r="HR148" s="39"/>
      <c r="HS148" s="39"/>
      <c r="HT148" s="38"/>
      <c r="HU148" s="38"/>
      <c r="HV148" s="38"/>
      <c r="HW148" s="38"/>
      <c r="HX148" s="38"/>
      <c r="HY148" s="38"/>
      <c r="HZ148" s="38"/>
      <c r="IA148" s="38"/>
      <c r="IB148" s="38"/>
      <c r="IC148" s="38"/>
      <c r="ID148" s="38"/>
      <c r="IE148" s="38"/>
      <c r="IF148" s="38"/>
      <c r="IG148" s="38"/>
      <c r="IH148" s="38"/>
      <c r="II148" s="38"/>
      <c r="IJ148" s="38"/>
      <c r="IK148" s="38"/>
      <c r="IL148" s="38"/>
      <c r="IM148" s="38"/>
      <c r="IN148" s="38"/>
      <c r="IO148" s="38"/>
    </row>
    <row r="149" spans="1:249" s="37" customFormat="1" ht="63.75" customHeight="1" x14ac:dyDescent="0.2">
      <c r="A149" s="27" t="s">
        <v>268</v>
      </c>
      <c r="B149" s="13" t="s">
        <v>7</v>
      </c>
      <c r="C149" s="4">
        <v>420000</v>
      </c>
      <c r="D149" s="4">
        <v>105000</v>
      </c>
      <c r="E149" s="13" t="s">
        <v>19</v>
      </c>
      <c r="F149" s="3" t="s">
        <v>253</v>
      </c>
      <c r="G149" s="36">
        <v>44651</v>
      </c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39"/>
      <c r="AW149" s="39"/>
      <c r="AX149" s="39"/>
      <c r="AY149" s="39"/>
      <c r="AZ149" s="39"/>
      <c r="BA149" s="39"/>
      <c r="BB149" s="39"/>
      <c r="BC149" s="39"/>
      <c r="BD149" s="39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39"/>
      <c r="BQ149" s="39"/>
      <c r="BR149" s="39"/>
      <c r="BS149" s="39"/>
      <c r="BT149" s="39"/>
      <c r="BU149" s="39"/>
      <c r="BV149" s="39"/>
      <c r="BW149" s="39"/>
      <c r="BX149" s="39"/>
      <c r="BY149" s="39"/>
      <c r="BZ149" s="39"/>
      <c r="CA149" s="39"/>
      <c r="CB149" s="39"/>
      <c r="CC149" s="39"/>
      <c r="CD149" s="39"/>
      <c r="CE149" s="39"/>
      <c r="CF149" s="39"/>
      <c r="CG149" s="39"/>
      <c r="CH149" s="39"/>
      <c r="CI149" s="39"/>
      <c r="CJ149" s="39"/>
      <c r="CK149" s="39"/>
      <c r="CL149" s="39"/>
      <c r="CM149" s="39"/>
      <c r="CN149" s="39"/>
      <c r="CO149" s="39"/>
      <c r="CP149" s="39"/>
      <c r="CQ149" s="39"/>
      <c r="CR149" s="39"/>
      <c r="CS149" s="39"/>
      <c r="CT149" s="39"/>
      <c r="CU149" s="39"/>
      <c r="CV149" s="39"/>
      <c r="CW149" s="39"/>
      <c r="CX149" s="39"/>
      <c r="CY149" s="39"/>
      <c r="CZ149" s="39"/>
      <c r="DA149" s="39"/>
      <c r="DB149" s="39"/>
      <c r="DC149" s="39"/>
      <c r="DD149" s="39"/>
      <c r="DE149" s="39"/>
      <c r="DF149" s="39"/>
      <c r="DG149" s="39"/>
      <c r="DH149" s="39"/>
      <c r="DI149" s="39"/>
      <c r="DJ149" s="39"/>
      <c r="DK149" s="39"/>
      <c r="DL149" s="39"/>
      <c r="DM149" s="39"/>
      <c r="DN149" s="39"/>
      <c r="DO149" s="39"/>
      <c r="DP149" s="39"/>
      <c r="DQ149" s="39"/>
      <c r="DR149" s="39"/>
      <c r="DS149" s="39"/>
      <c r="DT149" s="39"/>
      <c r="DU149" s="39"/>
      <c r="DV149" s="39"/>
      <c r="DW149" s="39"/>
      <c r="DX149" s="39"/>
      <c r="DY149" s="39"/>
      <c r="DZ149" s="39"/>
      <c r="EA149" s="39"/>
      <c r="EB149" s="39"/>
      <c r="EC149" s="39"/>
      <c r="ED149" s="39"/>
      <c r="EE149" s="39"/>
      <c r="EF149" s="39"/>
      <c r="EG149" s="39"/>
      <c r="EH149" s="39"/>
      <c r="EI149" s="39"/>
      <c r="EJ149" s="39"/>
      <c r="EK149" s="39"/>
      <c r="EL149" s="39"/>
      <c r="EM149" s="39"/>
      <c r="EN149" s="39"/>
      <c r="EO149" s="39"/>
      <c r="EP149" s="39"/>
      <c r="EQ149" s="39"/>
      <c r="ER149" s="39"/>
      <c r="ES149" s="39"/>
      <c r="ET149" s="39"/>
      <c r="EU149" s="39"/>
      <c r="EV149" s="39"/>
      <c r="EW149" s="39"/>
      <c r="EX149" s="39"/>
      <c r="EY149" s="39"/>
      <c r="EZ149" s="39"/>
      <c r="FA149" s="39"/>
      <c r="FB149" s="39"/>
      <c r="FC149" s="39"/>
      <c r="FD149" s="39"/>
      <c r="FE149" s="39"/>
      <c r="FF149" s="39"/>
      <c r="FG149" s="39"/>
      <c r="FH149" s="39"/>
      <c r="FI149" s="39"/>
      <c r="FJ149" s="39"/>
      <c r="FK149" s="39"/>
      <c r="FL149" s="39"/>
      <c r="FM149" s="39"/>
      <c r="FN149" s="39"/>
      <c r="FO149" s="39"/>
      <c r="FP149" s="39"/>
      <c r="FQ149" s="39"/>
      <c r="FR149" s="39"/>
      <c r="FS149" s="39"/>
      <c r="FT149" s="39"/>
      <c r="FU149" s="39"/>
      <c r="FV149" s="39"/>
      <c r="FW149" s="39"/>
      <c r="FX149" s="39"/>
      <c r="FY149" s="39"/>
      <c r="FZ149" s="39"/>
      <c r="GA149" s="39"/>
      <c r="GB149" s="39"/>
      <c r="GC149" s="39"/>
      <c r="GD149" s="39"/>
      <c r="GE149" s="39"/>
      <c r="GF149" s="39"/>
      <c r="GG149" s="39"/>
      <c r="GH149" s="39"/>
      <c r="GI149" s="39"/>
      <c r="GJ149" s="39"/>
      <c r="GK149" s="39"/>
      <c r="GL149" s="39"/>
      <c r="GM149" s="39"/>
      <c r="GN149" s="39"/>
      <c r="GO149" s="39"/>
      <c r="GP149" s="39"/>
      <c r="GQ149" s="39"/>
      <c r="GR149" s="39"/>
      <c r="GS149" s="39"/>
      <c r="GT149" s="39"/>
      <c r="GU149" s="39"/>
      <c r="GV149" s="39"/>
      <c r="GW149" s="39"/>
      <c r="GX149" s="39"/>
      <c r="GY149" s="39"/>
      <c r="GZ149" s="39"/>
      <c r="HA149" s="39"/>
      <c r="HB149" s="39"/>
      <c r="HC149" s="39"/>
      <c r="HD149" s="39"/>
      <c r="HE149" s="39"/>
      <c r="HF149" s="39"/>
      <c r="HG149" s="39"/>
      <c r="HH149" s="39"/>
      <c r="HI149" s="39"/>
      <c r="HJ149" s="39"/>
      <c r="HK149" s="39"/>
      <c r="HL149" s="39"/>
      <c r="HM149" s="39"/>
      <c r="HN149" s="39"/>
      <c r="HO149" s="39"/>
      <c r="HP149" s="39"/>
      <c r="HQ149" s="39"/>
      <c r="HR149" s="39"/>
      <c r="HS149" s="39"/>
      <c r="HT149" s="40"/>
      <c r="HU149" s="40"/>
      <c r="HV149" s="40"/>
      <c r="HW149" s="40"/>
      <c r="HX149" s="40"/>
      <c r="HY149" s="40"/>
      <c r="HZ149" s="40"/>
      <c r="IA149" s="40"/>
      <c r="IB149" s="40"/>
      <c r="IC149" s="40"/>
      <c r="ID149" s="40"/>
      <c r="IE149" s="40"/>
      <c r="IF149" s="40"/>
      <c r="IG149" s="40"/>
      <c r="IH149" s="40"/>
      <c r="II149" s="40"/>
      <c r="IJ149" s="40"/>
      <c r="IK149" s="40"/>
      <c r="IL149" s="40"/>
      <c r="IM149" s="40"/>
      <c r="IN149" s="40"/>
      <c r="IO149" s="40"/>
    </row>
    <row r="150" spans="1:249" s="39" customFormat="1" ht="63.75" x14ac:dyDescent="0.2">
      <c r="A150" s="27" t="s">
        <v>59</v>
      </c>
      <c r="B150" s="13" t="s">
        <v>37</v>
      </c>
      <c r="C150" s="4">
        <v>422000</v>
      </c>
      <c r="D150" s="4">
        <v>120000</v>
      </c>
      <c r="E150" s="24" t="s">
        <v>60</v>
      </c>
      <c r="F150" s="5" t="s">
        <v>61</v>
      </c>
      <c r="G150" s="36">
        <v>44479</v>
      </c>
      <c r="H150" s="38"/>
      <c r="I150" s="41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  <c r="BO150" s="38"/>
      <c r="BP150" s="38"/>
      <c r="BQ150" s="38"/>
      <c r="BR150" s="38"/>
      <c r="BS150" s="38"/>
      <c r="BT150" s="38"/>
      <c r="BU150" s="38"/>
      <c r="BV150" s="38"/>
      <c r="BW150" s="38"/>
      <c r="BX150" s="38"/>
      <c r="BY150" s="38"/>
      <c r="BZ150" s="38"/>
      <c r="CA150" s="38"/>
      <c r="CB150" s="38"/>
      <c r="CC150" s="38"/>
      <c r="CD150" s="38"/>
      <c r="CE150" s="38"/>
      <c r="CF150" s="38"/>
      <c r="CG150" s="38"/>
      <c r="CH150" s="38"/>
      <c r="CI150" s="38"/>
      <c r="CJ150" s="38"/>
      <c r="CK150" s="38"/>
      <c r="CL150" s="38"/>
      <c r="CM150" s="38"/>
      <c r="CN150" s="38"/>
      <c r="CO150" s="38"/>
      <c r="CP150" s="38"/>
      <c r="CQ150" s="38"/>
      <c r="CR150" s="38"/>
      <c r="CS150" s="38"/>
      <c r="CT150" s="38"/>
      <c r="CU150" s="38"/>
      <c r="CV150" s="38"/>
      <c r="CW150" s="38"/>
      <c r="CX150" s="38"/>
      <c r="CY150" s="38"/>
      <c r="CZ150" s="38"/>
      <c r="DA150" s="38"/>
      <c r="DB150" s="38"/>
      <c r="DC150" s="38"/>
      <c r="DD150" s="38"/>
      <c r="DE150" s="38"/>
      <c r="DF150" s="38"/>
      <c r="DG150" s="38"/>
      <c r="DH150" s="38"/>
      <c r="DI150" s="38"/>
      <c r="DJ150" s="38"/>
      <c r="DK150" s="38"/>
      <c r="DL150" s="38"/>
      <c r="DM150" s="38"/>
      <c r="DN150" s="38"/>
      <c r="DO150" s="38"/>
      <c r="DP150" s="38"/>
      <c r="DQ150" s="38"/>
      <c r="DR150" s="38"/>
      <c r="DS150" s="38"/>
      <c r="DT150" s="38"/>
      <c r="DU150" s="38"/>
      <c r="DV150" s="38"/>
      <c r="DW150" s="38"/>
      <c r="DX150" s="38"/>
      <c r="DY150" s="38"/>
      <c r="DZ150" s="38"/>
      <c r="EA150" s="38"/>
      <c r="EB150" s="38"/>
      <c r="EC150" s="38"/>
      <c r="ED150" s="38"/>
      <c r="EE150" s="38"/>
      <c r="EF150" s="38"/>
      <c r="EG150" s="38"/>
      <c r="EH150" s="38"/>
      <c r="EI150" s="38"/>
      <c r="EJ150" s="38"/>
      <c r="EK150" s="38"/>
      <c r="EL150" s="38"/>
      <c r="EM150" s="38"/>
      <c r="EN150" s="38"/>
      <c r="EO150" s="38"/>
      <c r="EP150" s="38"/>
      <c r="EQ150" s="38"/>
      <c r="ER150" s="38"/>
      <c r="ES150" s="38"/>
      <c r="ET150" s="38"/>
      <c r="EU150" s="38"/>
      <c r="EV150" s="38"/>
      <c r="EW150" s="38"/>
      <c r="EX150" s="38"/>
      <c r="EY150" s="38"/>
      <c r="EZ150" s="38"/>
      <c r="FA150" s="38"/>
      <c r="FB150" s="38"/>
      <c r="FC150" s="38"/>
      <c r="FD150" s="38"/>
      <c r="FE150" s="38"/>
      <c r="FF150" s="38"/>
      <c r="FG150" s="38"/>
      <c r="FH150" s="38"/>
      <c r="FI150" s="38"/>
      <c r="FJ150" s="38"/>
      <c r="FK150" s="38"/>
      <c r="FL150" s="38"/>
      <c r="FM150" s="38"/>
      <c r="FN150" s="38"/>
      <c r="FO150" s="38"/>
      <c r="FP150" s="38"/>
      <c r="FQ150" s="38"/>
      <c r="FR150" s="38"/>
      <c r="FS150" s="38"/>
      <c r="FT150" s="38"/>
      <c r="FU150" s="38"/>
      <c r="FV150" s="38"/>
      <c r="FW150" s="38"/>
      <c r="FX150" s="38"/>
      <c r="FY150" s="38"/>
      <c r="FZ150" s="38"/>
      <c r="GA150" s="38"/>
      <c r="GB150" s="38"/>
      <c r="GC150" s="38"/>
      <c r="GD150" s="38"/>
      <c r="GE150" s="38"/>
      <c r="GF150" s="38"/>
      <c r="GG150" s="38"/>
      <c r="GH150" s="38"/>
      <c r="GI150" s="38"/>
      <c r="GJ150" s="38"/>
      <c r="GK150" s="38"/>
      <c r="GL150" s="38"/>
      <c r="GM150" s="38"/>
      <c r="GN150" s="38"/>
      <c r="GO150" s="38"/>
      <c r="GP150" s="38"/>
      <c r="GQ150" s="38"/>
      <c r="GR150" s="38"/>
      <c r="GS150" s="38"/>
      <c r="GT150" s="38"/>
      <c r="GU150" s="38"/>
      <c r="GV150" s="38"/>
      <c r="GW150" s="38"/>
      <c r="GX150" s="38"/>
      <c r="GY150" s="38"/>
      <c r="GZ150" s="38"/>
      <c r="HA150" s="38"/>
      <c r="HB150" s="38"/>
      <c r="HC150" s="38"/>
      <c r="HD150" s="38"/>
      <c r="HE150" s="38"/>
      <c r="HF150" s="38"/>
      <c r="HG150" s="38"/>
      <c r="HH150" s="38"/>
      <c r="HI150" s="38"/>
      <c r="HJ150" s="38"/>
      <c r="HK150" s="38"/>
      <c r="HL150" s="38"/>
      <c r="HM150" s="38"/>
      <c r="HN150" s="38"/>
      <c r="HO150" s="38"/>
      <c r="HP150" s="38"/>
      <c r="HQ150" s="38"/>
      <c r="HR150" s="38"/>
      <c r="HS150" s="38"/>
      <c r="HT150" s="37"/>
      <c r="HU150" s="37"/>
      <c r="HV150" s="37"/>
      <c r="HW150" s="37"/>
      <c r="HX150" s="37"/>
      <c r="HY150" s="37"/>
      <c r="HZ150" s="37"/>
      <c r="IA150" s="37"/>
      <c r="IB150" s="37"/>
      <c r="IC150" s="37"/>
      <c r="ID150" s="37"/>
      <c r="IE150" s="37"/>
      <c r="IF150" s="37"/>
      <c r="IG150" s="37"/>
      <c r="IH150" s="37"/>
      <c r="II150" s="37"/>
      <c r="IJ150" s="37"/>
      <c r="IK150" s="37"/>
      <c r="IL150" s="37"/>
      <c r="IM150" s="37"/>
      <c r="IN150" s="37"/>
      <c r="IO150" s="37"/>
    </row>
    <row r="151" spans="1:249" s="39" customFormat="1" ht="45" customHeight="1" x14ac:dyDescent="0.2">
      <c r="A151" s="49" t="s">
        <v>515</v>
      </c>
      <c r="B151" s="30" t="s">
        <v>7</v>
      </c>
      <c r="C151" s="4">
        <v>439300.9</v>
      </c>
      <c r="D151" s="4">
        <v>43930.9</v>
      </c>
      <c r="E151" s="13" t="s">
        <v>449</v>
      </c>
      <c r="F151" s="22" t="s">
        <v>516</v>
      </c>
      <c r="G151" s="36">
        <v>45869</v>
      </c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  <c r="BO151" s="38"/>
      <c r="BP151" s="38"/>
      <c r="BQ151" s="38"/>
      <c r="BR151" s="38"/>
      <c r="BS151" s="38"/>
      <c r="BT151" s="38"/>
      <c r="BU151" s="38"/>
      <c r="BV151" s="38"/>
      <c r="BW151" s="38"/>
      <c r="BX151" s="38"/>
      <c r="BY151" s="38"/>
      <c r="BZ151" s="38"/>
      <c r="CA151" s="38"/>
      <c r="CB151" s="38"/>
      <c r="CC151" s="38"/>
      <c r="CD151" s="38"/>
      <c r="CE151" s="38"/>
      <c r="CF151" s="38"/>
      <c r="CG151" s="38"/>
      <c r="CH151" s="38"/>
      <c r="CI151" s="38"/>
      <c r="CJ151" s="38"/>
      <c r="CK151" s="38"/>
      <c r="CL151" s="38"/>
      <c r="CM151" s="38"/>
      <c r="CN151" s="38"/>
      <c r="CO151" s="38"/>
      <c r="CP151" s="38"/>
      <c r="CQ151" s="38"/>
      <c r="CR151" s="38"/>
      <c r="CS151" s="38"/>
      <c r="CT151" s="38"/>
      <c r="CU151" s="38"/>
      <c r="CV151" s="38"/>
      <c r="CW151" s="38"/>
      <c r="CX151" s="38"/>
      <c r="CY151" s="38"/>
      <c r="CZ151" s="38"/>
      <c r="DA151" s="38"/>
      <c r="DB151" s="38"/>
      <c r="DC151" s="38"/>
      <c r="DD151" s="38"/>
      <c r="DE151" s="38"/>
      <c r="DF151" s="38"/>
      <c r="DG151" s="38"/>
      <c r="DH151" s="38"/>
      <c r="DI151" s="38"/>
      <c r="DJ151" s="38"/>
      <c r="DK151" s="38"/>
      <c r="DL151" s="38"/>
      <c r="DM151" s="38"/>
      <c r="DN151" s="38"/>
      <c r="DO151" s="38"/>
      <c r="DP151" s="38"/>
      <c r="DQ151" s="38"/>
      <c r="DR151" s="38"/>
      <c r="DS151" s="38"/>
      <c r="DT151" s="38"/>
      <c r="DU151" s="38"/>
      <c r="DV151" s="38"/>
      <c r="DW151" s="38"/>
      <c r="DX151" s="38"/>
      <c r="DY151" s="38"/>
      <c r="DZ151" s="38"/>
      <c r="EA151" s="38"/>
      <c r="EB151" s="38"/>
      <c r="EC151" s="38"/>
      <c r="ED151" s="38"/>
      <c r="EE151" s="38"/>
      <c r="EF151" s="38"/>
      <c r="EG151" s="38"/>
      <c r="EH151" s="38"/>
      <c r="EI151" s="38"/>
      <c r="EJ151" s="38"/>
      <c r="EK151" s="38"/>
      <c r="EL151" s="38"/>
      <c r="EM151" s="38"/>
      <c r="EN151" s="38"/>
      <c r="EO151" s="38"/>
      <c r="EP151" s="38"/>
      <c r="EQ151" s="38"/>
      <c r="ER151" s="38"/>
      <c r="ES151" s="38"/>
      <c r="ET151" s="38"/>
      <c r="EU151" s="38"/>
      <c r="EV151" s="38"/>
      <c r="EW151" s="38"/>
      <c r="EX151" s="38"/>
      <c r="EY151" s="38"/>
      <c r="EZ151" s="38"/>
      <c r="FA151" s="38"/>
      <c r="FB151" s="38"/>
      <c r="FC151" s="38"/>
      <c r="FD151" s="38"/>
      <c r="FE151" s="38"/>
      <c r="FF151" s="38"/>
      <c r="FG151" s="38"/>
      <c r="FH151" s="38"/>
      <c r="FI151" s="38"/>
      <c r="FJ151" s="38"/>
      <c r="FK151" s="38"/>
      <c r="FL151" s="38"/>
      <c r="FM151" s="38"/>
      <c r="FN151" s="38"/>
      <c r="FO151" s="38"/>
      <c r="FP151" s="38"/>
      <c r="FQ151" s="38"/>
      <c r="FR151" s="38"/>
      <c r="FS151" s="38"/>
      <c r="FT151" s="38"/>
      <c r="FU151" s="38"/>
      <c r="FV151" s="38"/>
      <c r="FW151" s="38"/>
      <c r="FX151" s="38"/>
      <c r="FY151" s="38"/>
      <c r="FZ151" s="38"/>
      <c r="GA151" s="38"/>
      <c r="GB151" s="38"/>
      <c r="GC151" s="38"/>
      <c r="GD151" s="38"/>
      <c r="GE151" s="38"/>
      <c r="GF151" s="38"/>
      <c r="GG151" s="38"/>
      <c r="GH151" s="38"/>
      <c r="GI151" s="38"/>
      <c r="GJ151" s="38"/>
      <c r="GK151" s="38"/>
      <c r="GL151" s="38"/>
      <c r="GM151" s="38"/>
      <c r="GN151" s="38"/>
      <c r="GO151" s="38"/>
      <c r="GP151" s="38"/>
      <c r="GQ151" s="38"/>
      <c r="GR151" s="38"/>
      <c r="GS151" s="38"/>
      <c r="GT151" s="38"/>
      <c r="GU151" s="38"/>
      <c r="GV151" s="38"/>
      <c r="GW151" s="38"/>
      <c r="GX151" s="38"/>
      <c r="GY151" s="38"/>
      <c r="GZ151" s="38"/>
      <c r="HA151" s="38"/>
      <c r="HB151" s="38"/>
      <c r="HC151" s="38"/>
      <c r="HD151" s="38"/>
      <c r="HE151" s="38"/>
      <c r="HF151" s="38"/>
      <c r="HG151" s="38"/>
      <c r="HH151" s="38"/>
      <c r="HI151" s="38"/>
      <c r="HJ151" s="38"/>
      <c r="HK151" s="38"/>
      <c r="HL151" s="38"/>
      <c r="HM151" s="38"/>
      <c r="HN151" s="38"/>
      <c r="HO151" s="38"/>
      <c r="HP151" s="38"/>
      <c r="HQ151" s="38"/>
      <c r="HR151" s="38"/>
      <c r="HS151" s="38"/>
      <c r="HT151" s="38"/>
      <c r="HU151" s="38"/>
      <c r="HV151" s="38"/>
      <c r="HW151" s="38"/>
      <c r="HX151" s="38"/>
      <c r="HY151" s="38"/>
      <c r="HZ151" s="38"/>
      <c r="IA151" s="38"/>
      <c r="IB151" s="38"/>
      <c r="IC151" s="38"/>
      <c r="ID151" s="38"/>
      <c r="IE151" s="38"/>
      <c r="IF151" s="38"/>
      <c r="IG151" s="38"/>
      <c r="IH151" s="38"/>
      <c r="II151" s="38"/>
      <c r="IJ151" s="38"/>
      <c r="IK151" s="38"/>
      <c r="IL151" s="38"/>
      <c r="IM151" s="38"/>
      <c r="IN151" s="38"/>
      <c r="IO151" s="38"/>
    </row>
    <row r="152" spans="1:249" s="39" customFormat="1" ht="76.5" x14ac:dyDescent="0.2">
      <c r="A152" s="49" t="s">
        <v>528</v>
      </c>
      <c r="B152" s="30" t="s">
        <v>12</v>
      </c>
      <c r="C152" s="4">
        <v>450000</v>
      </c>
      <c r="D152" s="4"/>
      <c r="E152" s="13" t="s">
        <v>529</v>
      </c>
      <c r="F152" s="22" t="s">
        <v>530</v>
      </c>
      <c r="G152" s="36">
        <v>46521</v>
      </c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38"/>
      <c r="HU152" s="38"/>
      <c r="HV152" s="38"/>
      <c r="HW152" s="38"/>
      <c r="HX152" s="38"/>
      <c r="HY152" s="38"/>
      <c r="HZ152" s="38"/>
      <c r="IA152" s="38"/>
      <c r="IB152" s="38"/>
      <c r="IC152" s="38"/>
      <c r="ID152" s="38"/>
      <c r="IE152" s="38"/>
      <c r="IF152" s="38"/>
      <c r="IG152" s="38"/>
      <c r="IH152" s="38"/>
      <c r="II152" s="38"/>
      <c r="IJ152" s="38"/>
      <c r="IK152" s="38"/>
      <c r="IL152" s="38"/>
      <c r="IM152" s="38"/>
      <c r="IN152" s="38"/>
      <c r="IO152" s="38"/>
    </row>
    <row r="153" spans="1:249" s="37" customFormat="1" ht="63.75" customHeight="1" x14ac:dyDescent="0.2">
      <c r="A153" s="27" t="s">
        <v>150</v>
      </c>
      <c r="B153" s="13" t="s">
        <v>11</v>
      </c>
      <c r="C153" s="4">
        <v>458000.05</v>
      </c>
      <c r="D153" s="4" t="s">
        <v>9</v>
      </c>
      <c r="E153" s="13" t="s">
        <v>151</v>
      </c>
      <c r="F153" s="3" t="s">
        <v>152</v>
      </c>
      <c r="G153" s="36">
        <v>44584</v>
      </c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39"/>
      <c r="AT153" s="39"/>
      <c r="AU153" s="39"/>
      <c r="AV153" s="39"/>
      <c r="AW153" s="39"/>
      <c r="AX153" s="39"/>
      <c r="AY153" s="39"/>
      <c r="AZ153" s="39"/>
      <c r="BA153" s="39"/>
      <c r="BB153" s="39"/>
      <c r="BC153" s="39"/>
      <c r="BD153" s="39"/>
      <c r="BE153" s="39"/>
      <c r="BF153" s="39"/>
      <c r="BG153" s="39"/>
      <c r="BH153" s="39"/>
      <c r="BI153" s="39"/>
      <c r="BJ153" s="39"/>
      <c r="BK153" s="39"/>
      <c r="BL153" s="39"/>
      <c r="BM153" s="39"/>
      <c r="BN153" s="39"/>
      <c r="BO153" s="39"/>
      <c r="BP153" s="39"/>
      <c r="BQ153" s="39"/>
      <c r="BR153" s="39"/>
      <c r="BS153" s="39"/>
      <c r="BT153" s="39"/>
      <c r="BU153" s="39"/>
      <c r="BV153" s="39"/>
      <c r="BW153" s="39"/>
      <c r="BX153" s="39"/>
      <c r="BY153" s="39"/>
      <c r="BZ153" s="39"/>
      <c r="CA153" s="39"/>
      <c r="CB153" s="39"/>
      <c r="CC153" s="39"/>
      <c r="CD153" s="39"/>
      <c r="CE153" s="39"/>
      <c r="CF153" s="39"/>
      <c r="CG153" s="39"/>
      <c r="CH153" s="39"/>
      <c r="CI153" s="39"/>
      <c r="CJ153" s="39"/>
      <c r="CK153" s="39"/>
      <c r="CL153" s="39"/>
      <c r="CM153" s="39"/>
      <c r="CN153" s="39"/>
      <c r="CO153" s="39"/>
      <c r="CP153" s="39"/>
      <c r="CQ153" s="39"/>
      <c r="CR153" s="39"/>
      <c r="CS153" s="39"/>
      <c r="CT153" s="39"/>
      <c r="CU153" s="39"/>
      <c r="CV153" s="39"/>
      <c r="CW153" s="39"/>
      <c r="CX153" s="39"/>
      <c r="CY153" s="39"/>
      <c r="CZ153" s="39"/>
      <c r="DA153" s="39"/>
      <c r="DB153" s="39"/>
      <c r="DC153" s="39"/>
      <c r="DD153" s="39"/>
      <c r="DE153" s="39"/>
      <c r="DF153" s="39"/>
      <c r="DG153" s="39"/>
      <c r="DH153" s="39"/>
      <c r="DI153" s="39"/>
      <c r="DJ153" s="39"/>
      <c r="DK153" s="39"/>
      <c r="DL153" s="39"/>
      <c r="DM153" s="39"/>
      <c r="DN153" s="39"/>
      <c r="DO153" s="39"/>
      <c r="DP153" s="39"/>
      <c r="DQ153" s="39"/>
      <c r="DR153" s="39"/>
      <c r="DS153" s="39"/>
      <c r="DT153" s="39"/>
      <c r="DU153" s="39"/>
      <c r="DV153" s="39"/>
      <c r="DW153" s="39"/>
      <c r="DX153" s="39"/>
      <c r="DY153" s="39"/>
      <c r="DZ153" s="39"/>
      <c r="EA153" s="39"/>
      <c r="EB153" s="39"/>
      <c r="EC153" s="39"/>
      <c r="ED153" s="39"/>
      <c r="EE153" s="39"/>
      <c r="EF153" s="39"/>
      <c r="EG153" s="39"/>
      <c r="EH153" s="39"/>
      <c r="EI153" s="39"/>
      <c r="EJ153" s="39"/>
      <c r="EK153" s="39"/>
      <c r="EL153" s="39"/>
      <c r="EM153" s="39"/>
      <c r="EN153" s="39"/>
      <c r="EO153" s="39"/>
      <c r="EP153" s="39"/>
      <c r="EQ153" s="39"/>
      <c r="ER153" s="39"/>
      <c r="ES153" s="39"/>
      <c r="ET153" s="39"/>
      <c r="EU153" s="39"/>
      <c r="EV153" s="39"/>
      <c r="EW153" s="39"/>
      <c r="EX153" s="39"/>
      <c r="EY153" s="39"/>
      <c r="EZ153" s="39"/>
      <c r="FA153" s="39"/>
      <c r="FB153" s="39"/>
      <c r="FC153" s="39"/>
      <c r="FD153" s="39"/>
      <c r="FE153" s="39"/>
      <c r="FF153" s="39"/>
      <c r="FG153" s="39"/>
      <c r="FH153" s="39"/>
      <c r="FI153" s="39"/>
      <c r="FJ153" s="39"/>
      <c r="FK153" s="39"/>
      <c r="FL153" s="39"/>
      <c r="FM153" s="39"/>
      <c r="FN153" s="39"/>
      <c r="FO153" s="39"/>
      <c r="FP153" s="39"/>
      <c r="FQ153" s="39"/>
      <c r="FR153" s="39"/>
      <c r="FS153" s="39"/>
      <c r="FT153" s="39"/>
      <c r="FU153" s="39"/>
      <c r="FV153" s="39"/>
      <c r="FW153" s="39"/>
      <c r="FX153" s="39"/>
      <c r="FY153" s="39"/>
      <c r="FZ153" s="39"/>
      <c r="GA153" s="39"/>
      <c r="GB153" s="39"/>
      <c r="GC153" s="39"/>
      <c r="GD153" s="39"/>
      <c r="GE153" s="39"/>
      <c r="GF153" s="39"/>
      <c r="GG153" s="39"/>
      <c r="GH153" s="39"/>
      <c r="GI153" s="39"/>
      <c r="GJ153" s="39"/>
      <c r="GK153" s="39"/>
      <c r="GL153" s="39"/>
      <c r="GM153" s="39"/>
      <c r="GN153" s="39"/>
      <c r="GO153" s="39"/>
      <c r="GP153" s="39"/>
      <c r="GQ153" s="39"/>
      <c r="GR153" s="39"/>
      <c r="GS153" s="39"/>
      <c r="GT153" s="39"/>
      <c r="GU153" s="39"/>
      <c r="GV153" s="39"/>
      <c r="GW153" s="39"/>
      <c r="GX153" s="39"/>
      <c r="GY153" s="39"/>
      <c r="GZ153" s="39"/>
      <c r="HA153" s="39"/>
      <c r="HB153" s="39"/>
      <c r="HC153" s="39"/>
      <c r="HD153" s="39"/>
      <c r="HE153" s="39"/>
      <c r="HF153" s="39"/>
      <c r="HG153" s="39"/>
      <c r="HH153" s="39"/>
      <c r="HI153" s="39"/>
      <c r="HJ153" s="39"/>
      <c r="HK153" s="39"/>
      <c r="HL153" s="39"/>
      <c r="HM153" s="39"/>
      <c r="HN153" s="39"/>
      <c r="HO153" s="39"/>
      <c r="HP153" s="39"/>
      <c r="HQ153" s="39"/>
      <c r="HR153" s="39"/>
      <c r="HS153" s="39"/>
      <c r="HT153" s="39"/>
      <c r="HU153" s="39"/>
      <c r="HV153" s="39"/>
      <c r="HW153" s="39"/>
      <c r="HX153" s="39"/>
      <c r="HY153" s="39"/>
      <c r="HZ153" s="39"/>
      <c r="IA153" s="39"/>
      <c r="IB153" s="39"/>
      <c r="IC153" s="39"/>
      <c r="ID153" s="39"/>
      <c r="IE153" s="39"/>
      <c r="IF153" s="39"/>
      <c r="IG153" s="39"/>
      <c r="IH153" s="39"/>
      <c r="II153" s="39"/>
      <c r="IJ153" s="39"/>
      <c r="IK153" s="39"/>
      <c r="IL153" s="39"/>
      <c r="IM153" s="39"/>
      <c r="IN153" s="39"/>
      <c r="IO153" s="39"/>
    </row>
    <row r="154" spans="1:249" s="37" customFormat="1" ht="63.75" customHeight="1" x14ac:dyDescent="0.25">
      <c r="A154" s="27" t="s">
        <v>78</v>
      </c>
      <c r="B154" s="13" t="s">
        <v>37</v>
      </c>
      <c r="C154" s="4">
        <v>480000</v>
      </c>
      <c r="D154" s="4">
        <v>33233</v>
      </c>
      <c r="E154" s="13" t="s">
        <v>79</v>
      </c>
      <c r="F154" s="3" t="s">
        <v>80</v>
      </c>
      <c r="G154" s="36">
        <v>44865</v>
      </c>
    </row>
    <row r="155" spans="1:249" s="39" customFormat="1" ht="89.25" x14ac:dyDescent="0.2">
      <c r="A155" s="27" t="s">
        <v>188</v>
      </c>
      <c r="B155" s="13" t="s">
        <v>11</v>
      </c>
      <c r="C155" s="4">
        <v>481261</v>
      </c>
      <c r="D155" s="4">
        <v>60158</v>
      </c>
      <c r="E155" s="13" t="s">
        <v>19</v>
      </c>
      <c r="F155" s="3" t="s">
        <v>189</v>
      </c>
      <c r="G155" s="36">
        <v>44630</v>
      </c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  <c r="BX155" s="37"/>
      <c r="BY155" s="37"/>
      <c r="BZ155" s="37"/>
      <c r="CA155" s="37"/>
      <c r="CB155" s="37"/>
      <c r="CC155" s="37"/>
      <c r="CD155" s="37"/>
      <c r="CE155" s="37"/>
      <c r="CF155" s="37"/>
      <c r="CG155" s="37"/>
      <c r="CH155" s="37"/>
      <c r="CI155" s="37"/>
      <c r="CJ155" s="37"/>
      <c r="CK155" s="37"/>
      <c r="CL155" s="37"/>
      <c r="CM155" s="37"/>
      <c r="CN155" s="37"/>
      <c r="CO155" s="37"/>
      <c r="CP155" s="37"/>
      <c r="CQ155" s="37"/>
      <c r="CR155" s="37"/>
      <c r="CS155" s="37"/>
      <c r="CT155" s="37"/>
      <c r="CU155" s="37"/>
      <c r="CV155" s="37"/>
      <c r="CW155" s="37"/>
      <c r="CX155" s="37"/>
      <c r="CY155" s="37"/>
      <c r="CZ155" s="37"/>
      <c r="DA155" s="37"/>
      <c r="DB155" s="37"/>
      <c r="DC155" s="37"/>
      <c r="DD155" s="37"/>
      <c r="DE155" s="37"/>
      <c r="DF155" s="37"/>
      <c r="DG155" s="37"/>
      <c r="DH155" s="37"/>
      <c r="DI155" s="37"/>
      <c r="DJ155" s="37"/>
      <c r="DK155" s="37"/>
      <c r="DL155" s="37"/>
      <c r="DM155" s="37"/>
      <c r="DN155" s="37"/>
      <c r="DO155" s="37"/>
      <c r="DP155" s="37"/>
      <c r="DQ155" s="37"/>
      <c r="DR155" s="37"/>
      <c r="DS155" s="37"/>
      <c r="DT155" s="37"/>
      <c r="DU155" s="37"/>
      <c r="DV155" s="37"/>
      <c r="DW155" s="37"/>
      <c r="DX155" s="37"/>
      <c r="DY155" s="37"/>
      <c r="DZ155" s="37"/>
      <c r="EA155" s="37"/>
      <c r="EB155" s="37"/>
      <c r="EC155" s="37"/>
      <c r="ED155" s="37"/>
      <c r="EE155" s="37"/>
      <c r="EF155" s="37"/>
      <c r="EG155" s="37"/>
      <c r="EH155" s="37"/>
      <c r="EI155" s="37"/>
      <c r="EJ155" s="37"/>
      <c r="EK155" s="37"/>
      <c r="EL155" s="37"/>
      <c r="EM155" s="37"/>
      <c r="EN155" s="37"/>
      <c r="EO155" s="37"/>
      <c r="EP155" s="37"/>
      <c r="EQ155" s="37"/>
      <c r="ER155" s="37"/>
      <c r="ES155" s="37"/>
      <c r="ET155" s="37"/>
      <c r="EU155" s="37"/>
      <c r="EV155" s="37"/>
      <c r="EW155" s="37"/>
      <c r="EX155" s="37"/>
      <c r="EY155" s="37"/>
      <c r="EZ155" s="37"/>
      <c r="FA155" s="37"/>
      <c r="FB155" s="37"/>
      <c r="FC155" s="37"/>
      <c r="FD155" s="37"/>
      <c r="FE155" s="37"/>
      <c r="FF155" s="37"/>
      <c r="FG155" s="37"/>
      <c r="FH155" s="37"/>
      <c r="FI155" s="37"/>
      <c r="FJ155" s="37"/>
      <c r="FK155" s="37"/>
      <c r="FL155" s="37"/>
      <c r="FM155" s="37"/>
      <c r="FN155" s="37"/>
      <c r="FO155" s="37"/>
      <c r="FP155" s="37"/>
      <c r="FQ155" s="37"/>
      <c r="FR155" s="37"/>
      <c r="FS155" s="37"/>
      <c r="FT155" s="37"/>
      <c r="FU155" s="37"/>
      <c r="FV155" s="37"/>
      <c r="FW155" s="37"/>
      <c r="FX155" s="37"/>
      <c r="FY155" s="37"/>
      <c r="FZ155" s="37"/>
      <c r="GA155" s="37"/>
      <c r="GB155" s="37"/>
      <c r="GC155" s="37"/>
      <c r="GD155" s="37"/>
      <c r="GE155" s="37"/>
      <c r="GF155" s="37"/>
      <c r="GG155" s="37"/>
      <c r="GH155" s="37"/>
      <c r="GI155" s="37"/>
      <c r="GJ155" s="37"/>
      <c r="GK155" s="37"/>
      <c r="GL155" s="37"/>
      <c r="GM155" s="37"/>
      <c r="GN155" s="37"/>
      <c r="GO155" s="37"/>
      <c r="GP155" s="37"/>
      <c r="GQ155" s="37"/>
      <c r="GR155" s="37"/>
      <c r="GS155" s="37"/>
      <c r="GT155" s="37"/>
      <c r="GU155" s="37"/>
      <c r="GV155" s="37"/>
      <c r="GW155" s="37"/>
      <c r="GX155" s="37"/>
      <c r="GY155" s="37"/>
      <c r="GZ155" s="37"/>
      <c r="HA155" s="37"/>
      <c r="HB155" s="37"/>
      <c r="HC155" s="37"/>
      <c r="HD155" s="37"/>
      <c r="HE155" s="37"/>
      <c r="HF155" s="37"/>
      <c r="HG155" s="37"/>
      <c r="HH155" s="37"/>
      <c r="HI155" s="37"/>
      <c r="HJ155" s="37"/>
      <c r="HK155" s="37"/>
      <c r="HL155" s="37"/>
      <c r="HM155" s="37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</row>
    <row r="156" spans="1:249" s="37" customFormat="1" ht="63.75" customHeight="1" x14ac:dyDescent="0.25">
      <c r="A156" s="27" t="s">
        <v>446</v>
      </c>
      <c r="B156" s="13" t="s">
        <v>7</v>
      </c>
      <c r="C156" s="4">
        <v>580000</v>
      </c>
      <c r="D156" s="4">
        <v>145000</v>
      </c>
      <c r="E156" s="13" t="s">
        <v>16</v>
      </c>
      <c r="F156" s="3" t="s">
        <v>447</v>
      </c>
      <c r="G156" s="36">
        <v>45158</v>
      </c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  <c r="BO156" s="38"/>
      <c r="BP156" s="38"/>
      <c r="BQ156" s="38"/>
      <c r="BR156" s="38"/>
      <c r="BS156" s="38"/>
      <c r="BT156" s="38"/>
      <c r="BU156" s="38"/>
      <c r="BV156" s="38"/>
      <c r="BW156" s="38"/>
      <c r="BX156" s="38"/>
      <c r="BY156" s="38"/>
      <c r="BZ156" s="38"/>
      <c r="CA156" s="38"/>
      <c r="CB156" s="38"/>
      <c r="CC156" s="38"/>
      <c r="CD156" s="38"/>
      <c r="CE156" s="38"/>
      <c r="CF156" s="38"/>
      <c r="CG156" s="38"/>
      <c r="CH156" s="38"/>
      <c r="CI156" s="38"/>
      <c r="CJ156" s="38"/>
      <c r="CK156" s="38"/>
      <c r="CL156" s="38"/>
      <c r="CM156" s="38"/>
      <c r="CN156" s="38"/>
      <c r="CO156" s="38"/>
      <c r="CP156" s="38"/>
      <c r="CQ156" s="38"/>
      <c r="CR156" s="38"/>
      <c r="CS156" s="38"/>
      <c r="CT156" s="38"/>
      <c r="CU156" s="38"/>
      <c r="CV156" s="38"/>
      <c r="CW156" s="38"/>
      <c r="CX156" s="38"/>
      <c r="CY156" s="38"/>
      <c r="CZ156" s="38"/>
      <c r="DA156" s="38"/>
      <c r="DB156" s="38"/>
      <c r="DC156" s="38"/>
      <c r="DD156" s="38"/>
      <c r="DE156" s="38"/>
      <c r="DF156" s="38"/>
      <c r="DG156" s="38"/>
      <c r="DH156" s="38"/>
      <c r="DI156" s="38"/>
      <c r="DJ156" s="38"/>
      <c r="DK156" s="38"/>
      <c r="DL156" s="38"/>
      <c r="DM156" s="38"/>
      <c r="DN156" s="38"/>
      <c r="DO156" s="38"/>
      <c r="DP156" s="38"/>
      <c r="DQ156" s="38"/>
      <c r="DR156" s="38"/>
      <c r="DS156" s="38"/>
      <c r="DT156" s="38"/>
      <c r="DU156" s="38"/>
      <c r="DV156" s="38"/>
      <c r="DW156" s="38"/>
      <c r="DX156" s="38"/>
      <c r="DY156" s="38"/>
      <c r="DZ156" s="38"/>
      <c r="EA156" s="38"/>
      <c r="EB156" s="38"/>
      <c r="EC156" s="38"/>
      <c r="ED156" s="38"/>
      <c r="EE156" s="38"/>
      <c r="EF156" s="38"/>
      <c r="EG156" s="38"/>
      <c r="EH156" s="38"/>
      <c r="EI156" s="38"/>
      <c r="EJ156" s="38"/>
      <c r="EK156" s="38"/>
      <c r="EL156" s="38"/>
      <c r="EM156" s="38"/>
      <c r="EN156" s="38"/>
      <c r="EO156" s="38"/>
      <c r="EP156" s="38"/>
      <c r="EQ156" s="38"/>
      <c r="ER156" s="38"/>
      <c r="ES156" s="38"/>
      <c r="ET156" s="38"/>
      <c r="EU156" s="38"/>
      <c r="EV156" s="38"/>
      <c r="EW156" s="38"/>
      <c r="EX156" s="38"/>
      <c r="EY156" s="38"/>
      <c r="EZ156" s="38"/>
      <c r="FA156" s="38"/>
      <c r="FB156" s="38"/>
      <c r="FC156" s="38"/>
      <c r="FD156" s="38"/>
      <c r="FE156" s="38"/>
      <c r="FF156" s="38"/>
      <c r="FG156" s="38"/>
      <c r="FH156" s="38"/>
      <c r="FI156" s="38"/>
      <c r="FJ156" s="38"/>
      <c r="FK156" s="38"/>
      <c r="FL156" s="38"/>
      <c r="FM156" s="38"/>
      <c r="FN156" s="38"/>
      <c r="FO156" s="38"/>
      <c r="FP156" s="38"/>
      <c r="FQ156" s="38"/>
      <c r="FR156" s="38"/>
      <c r="FS156" s="38"/>
      <c r="FT156" s="38"/>
      <c r="FU156" s="38"/>
      <c r="FV156" s="38"/>
      <c r="FW156" s="38"/>
      <c r="FX156" s="38"/>
      <c r="FY156" s="38"/>
      <c r="FZ156" s="38"/>
      <c r="GA156" s="38"/>
      <c r="GB156" s="38"/>
      <c r="GC156" s="38"/>
      <c r="GD156" s="38"/>
      <c r="GE156" s="38"/>
      <c r="GF156" s="38"/>
      <c r="GG156" s="38"/>
      <c r="GH156" s="38"/>
      <c r="GI156" s="38"/>
      <c r="GJ156" s="38"/>
      <c r="GK156" s="38"/>
      <c r="GL156" s="38"/>
      <c r="GM156" s="38"/>
      <c r="GN156" s="38"/>
      <c r="GO156" s="38"/>
      <c r="GP156" s="38"/>
      <c r="GQ156" s="38"/>
      <c r="GR156" s="38"/>
      <c r="GS156" s="38"/>
      <c r="GT156" s="38"/>
      <c r="GU156" s="38"/>
      <c r="GV156" s="38"/>
      <c r="GW156" s="38"/>
      <c r="GX156" s="38"/>
      <c r="GY156" s="38"/>
      <c r="GZ156" s="38"/>
      <c r="HA156" s="38"/>
      <c r="HB156" s="38"/>
      <c r="HC156" s="38"/>
      <c r="HD156" s="38"/>
      <c r="HE156" s="38"/>
      <c r="HF156" s="38"/>
      <c r="HG156" s="38"/>
      <c r="HH156" s="38"/>
      <c r="HI156" s="38"/>
      <c r="HJ156" s="38"/>
      <c r="HK156" s="38"/>
      <c r="HL156" s="38"/>
      <c r="HM156" s="38"/>
      <c r="HN156" s="38"/>
      <c r="HO156" s="38"/>
      <c r="HP156" s="38"/>
      <c r="HQ156" s="38"/>
      <c r="HR156" s="38"/>
      <c r="HS156" s="38"/>
      <c r="HT156" s="38"/>
      <c r="HU156" s="38"/>
      <c r="HV156" s="38"/>
      <c r="HW156" s="38"/>
      <c r="HX156" s="38"/>
      <c r="HY156" s="38"/>
      <c r="HZ156" s="38"/>
      <c r="IA156" s="38"/>
      <c r="IB156" s="38"/>
      <c r="IC156" s="38"/>
      <c r="ID156" s="38"/>
      <c r="IE156" s="38"/>
      <c r="IF156" s="38"/>
      <c r="IG156" s="38"/>
      <c r="IH156" s="38"/>
      <c r="II156" s="38"/>
      <c r="IJ156" s="38"/>
      <c r="IK156" s="38"/>
      <c r="IL156" s="38"/>
      <c r="IM156" s="38"/>
      <c r="IN156" s="38"/>
      <c r="IO156" s="38"/>
    </row>
    <row r="157" spans="1:249" s="37" customFormat="1" ht="63.75" customHeight="1" x14ac:dyDescent="0.25">
      <c r="A157" s="27" t="s">
        <v>411</v>
      </c>
      <c r="B157" s="13" t="s">
        <v>7</v>
      </c>
      <c r="C157" s="4">
        <v>589546</v>
      </c>
      <c r="D157" s="4">
        <v>197365</v>
      </c>
      <c r="E157" s="13" t="s">
        <v>19</v>
      </c>
      <c r="F157" s="3" t="s">
        <v>412</v>
      </c>
      <c r="G157" s="36">
        <v>45016</v>
      </c>
    </row>
    <row r="158" spans="1:249" s="37" customFormat="1" ht="63.75" customHeight="1" x14ac:dyDescent="0.25">
      <c r="A158" s="27" t="s">
        <v>289</v>
      </c>
      <c r="B158" s="13" t="s">
        <v>11</v>
      </c>
      <c r="C158" s="4">
        <f>(140120*3)+169700</f>
        <v>590060</v>
      </c>
      <c r="D158" s="4">
        <v>8584.2099999999991</v>
      </c>
      <c r="E158" s="13" t="s">
        <v>16</v>
      </c>
      <c r="F158" s="3" t="s">
        <v>290</v>
      </c>
      <c r="G158" s="36">
        <v>44681</v>
      </c>
    </row>
    <row r="159" spans="1:249" s="39" customFormat="1" ht="85.5" customHeight="1" x14ac:dyDescent="0.2">
      <c r="A159" s="27" t="s">
        <v>94</v>
      </c>
      <c r="B159" s="13" t="s">
        <v>95</v>
      </c>
      <c r="C159" s="4">
        <v>627924</v>
      </c>
      <c r="D159" s="4">
        <v>6704.69</v>
      </c>
      <c r="E159" s="13" t="s">
        <v>141</v>
      </c>
      <c r="F159" s="3" t="s">
        <v>388</v>
      </c>
      <c r="G159" s="36">
        <v>44978</v>
      </c>
      <c r="HT159" s="37"/>
      <c r="HU159" s="37"/>
      <c r="HV159" s="37"/>
      <c r="HW159" s="37"/>
      <c r="HX159" s="37"/>
      <c r="HY159" s="37"/>
      <c r="HZ159" s="37"/>
      <c r="IA159" s="37"/>
      <c r="IB159" s="37"/>
      <c r="IC159" s="37"/>
      <c r="ID159" s="37"/>
      <c r="IE159" s="37"/>
      <c r="IF159" s="37"/>
      <c r="IG159" s="37"/>
      <c r="IH159" s="37"/>
      <c r="II159" s="37"/>
      <c r="IJ159" s="37"/>
      <c r="IK159" s="37"/>
      <c r="IL159" s="37"/>
      <c r="IM159" s="37"/>
      <c r="IN159" s="37"/>
      <c r="IO159" s="37"/>
    </row>
    <row r="160" spans="1:249" s="37" customFormat="1" ht="63.75" customHeight="1" x14ac:dyDescent="0.25">
      <c r="A160" s="28" t="s">
        <v>496</v>
      </c>
      <c r="B160" s="13" t="s">
        <v>11</v>
      </c>
      <c r="C160" s="4">
        <v>664181.46</v>
      </c>
      <c r="D160" s="16"/>
      <c r="E160" s="13" t="s">
        <v>497</v>
      </c>
      <c r="F160" s="16" t="s">
        <v>42</v>
      </c>
      <c r="G160" s="21">
        <v>45451</v>
      </c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  <c r="BO160" s="38"/>
      <c r="BP160" s="38"/>
      <c r="BQ160" s="38"/>
      <c r="BR160" s="38"/>
      <c r="BS160" s="38"/>
      <c r="BT160" s="38"/>
      <c r="BU160" s="38"/>
      <c r="BV160" s="38"/>
      <c r="BW160" s="38"/>
      <c r="BX160" s="38"/>
      <c r="BY160" s="38"/>
      <c r="BZ160" s="38"/>
      <c r="CA160" s="38"/>
      <c r="CB160" s="38"/>
      <c r="CC160" s="38"/>
      <c r="CD160" s="38"/>
      <c r="CE160" s="38"/>
      <c r="CF160" s="38"/>
      <c r="CG160" s="38"/>
      <c r="CH160" s="38"/>
      <c r="CI160" s="38"/>
      <c r="CJ160" s="38"/>
      <c r="CK160" s="38"/>
      <c r="CL160" s="38"/>
      <c r="CM160" s="38"/>
      <c r="CN160" s="38"/>
      <c r="CO160" s="38"/>
      <c r="CP160" s="38"/>
      <c r="CQ160" s="38"/>
      <c r="CR160" s="38"/>
      <c r="CS160" s="38"/>
      <c r="CT160" s="38"/>
      <c r="CU160" s="38"/>
      <c r="CV160" s="38"/>
      <c r="CW160" s="38"/>
      <c r="CX160" s="38"/>
      <c r="CY160" s="38"/>
      <c r="CZ160" s="38"/>
      <c r="DA160" s="38"/>
      <c r="DB160" s="38"/>
      <c r="DC160" s="38"/>
      <c r="DD160" s="38"/>
      <c r="DE160" s="38"/>
      <c r="DF160" s="38"/>
      <c r="DG160" s="38"/>
      <c r="DH160" s="38"/>
      <c r="DI160" s="38"/>
      <c r="DJ160" s="38"/>
      <c r="DK160" s="38"/>
      <c r="DL160" s="38"/>
      <c r="DM160" s="38"/>
      <c r="DN160" s="38"/>
      <c r="DO160" s="38"/>
      <c r="DP160" s="38"/>
      <c r="DQ160" s="38"/>
      <c r="DR160" s="38"/>
      <c r="DS160" s="38"/>
      <c r="DT160" s="38"/>
      <c r="DU160" s="38"/>
      <c r="DV160" s="38"/>
      <c r="DW160" s="38"/>
      <c r="DX160" s="38"/>
      <c r="DY160" s="38"/>
      <c r="DZ160" s="38"/>
      <c r="EA160" s="38"/>
      <c r="EB160" s="38"/>
      <c r="EC160" s="38"/>
      <c r="ED160" s="38"/>
      <c r="EE160" s="38"/>
      <c r="EF160" s="38"/>
      <c r="EG160" s="38"/>
      <c r="EH160" s="38"/>
      <c r="EI160" s="38"/>
      <c r="EJ160" s="38"/>
      <c r="EK160" s="38"/>
      <c r="EL160" s="38"/>
      <c r="EM160" s="38"/>
      <c r="EN160" s="38"/>
      <c r="EO160" s="38"/>
      <c r="EP160" s="38"/>
      <c r="EQ160" s="38"/>
      <c r="ER160" s="38"/>
      <c r="ES160" s="38"/>
      <c r="ET160" s="38"/>
      <c r="EU160" s="38"/>
      <c r="EV160" s="38"/>
      <c r="EW160" s="38"/>
      <c r="EX160" s="38"/>
      <c r="EY160" s="38"/>
      <c r="EZ160" s="38"/>
      <c r="FA160" s="38"/>
      <c r="FB160" s="38"/>
      <c r="FC160" s="38"/>
      <c r="FD160" s="38"/>
      <c r="FE160" s="38"/>
      <c r="FF160" s="38"/>
      <c r="FG160" s="38"/>
      <c r="FH160" s="38"/>
      <c r="FI160" s="38"/>
      <c r="FJ160" s="38"/>
      <c r="FK160" s="38"/>
      <c r="FL160" s="38"/>
      <c r="FM160" s="38"/>
      <c r="FN160" s="38"/>
      <c r="FO160" s="38"/>
      <c r="FP160" s="38"/>
      <c r="FQ160" s="38"/>
      <c r="FR160" s="38"/>
      <c r="FS160" s="38"/>
      <c r="FT160" s="38"/>
      <c r="FU160" s="38"/>
      <c r="FV160" s="38"/>
      <c r="FW160" s="38"/>
      <c r="FX160" s="38"/>
      <c r="FY160" s="38"/>
      <c r="FZ160" s="38"/>
      <c r="GA160" s="38"/>
      <c r="GB160" s="38"/>
      <c r="GC160" s="38"/>
      <c r="GD160" s="38"/>
      <c r="GE160" s="38"/>
      <c r="GF160" s="38"/>
      <c r="GG160" s="38"/>
      <c r="GH160" s="38"/>
      <c r="GI160" s="38"/>
      <c r="GJ160" s="38"/>
      <c r="GK160" s="38"/>
      <c r="GL160" s="38"/>
      <c r="GM160" s="38"/>
      <c r="GN160" s="38"/>
      <c r="GO160" s="38"/>
      <c r="GP160" s="38"/>
      <c r="GQ160" s="38"/>
      <c r="GR160" s="38"/>
      <c r="GS160" s="38"/>
      <c r="GT160" s="38"/>
      <c r="GU160" s="38"/>
      <c r="GV160" s="38"/>
      <c r="GW160" s="38"/>
      <c r="GX160" s="38"/>
      <c r="GY160" s="38"/>
      <c r="GZ160" s="38"/>
      <c r="HA160" s="38"/>
      <c r="HB160" s="38"/>
      <c r="HC160" s="38"/>
      <c r="HD160" s="38"/>
      <c r="HE160" s="38"/>
      <c r="HF160" s="38"/>
      <c r="HG160" s="38"/>
      <c r="HH160" s="38"/>
      <c r="HI160" s="38"/>
      <c r="HJ160" s="38"/>
      <c r="HK160" s="38"/>
      <c r="HL160" s="38"/>
      <c r="HM160" s="38"/>
      <c r="HN160" s="38"/>
      <c r="HO160" s="38"/>
      <c r="HP160" s="38"/>
      <c r="HQ160" s="38"/>
      <c r="HR160" s="38"/>
      <c r="HS160" s="38"/>
      <c r="HT160" s="38"/>
      <c r="HU160" s="38"/>
      <c r="HV160" s="38"/>
      <c r="HW160" s="38"/>
      <c r="HX160" s="38"/>
      <c r="HY160" s="38"/>
      <c r="HZ160" s="38"/>
      <c r="IA160" s="38"/>
      <c r="IB160" s="38"/>
      <c r="IC160" s="38"/>
      <c r="ID160" s="38"/>
      <c r="IE160" s="38"/>
      <c r="IF160" s="38"/>
      <c r="IG160" s="38"/>
      <c r="IH160" s="38"/>
      <c r="II160" s="38"/>
      <c r="IJ160" s="38"/>
      <c r="IK160" s="38"/>
      <c r="IL160" s="38"/>
      <c r="IM160" s="38"/>
      <c r="IN160" s="38"/>
      <c r="IO160" s="38"/>
    </row>
    <row r="161" spans="1:249" s="37" customFormat="1" ht="63.75" customHeight="1" x14ac:dyDescent="0.2">
      <c r="A161" s="27" t="s">
        <v>425</v>
      </c>
      <c r="B161" s="13" t="s">
        <v>11</v>
      </c>
      <c r="C161" s="4">
        <v>704362.05</v>
      </c>
      <c r="D161" s="4">
        <v>16615.38</v>
      </c>
      <c r="E161" s="13" t="s">
        <v>23</v>
      </c>
      <c r="F161" s="3" t="s">
        <v>426</v>
      </c>
      <c r="G161" s="36">
        <v>45107</v>
      </c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  <c r="AP161" s="39"/>
      <c r="AQ161" s="39"/>
      <c r="AR161" s="39"/>
      <c r="AS161" s="39"/>
      <c r="AT161" s="39"/>
      <c r="AU161" s="39"/>
      <c r="AV161" s="39"/>
      <c r="AW161" s="39"/>
      <c r="AX161" s="39"/>
      <c r="AY161" s="39"/>
      <c r="AZ161" s="39"/>
      <c r="BA161" s="39"/>
      <c r="BB161" s="39"/>
      <c r="BC161" s="39"/>
      <c r="BD161" s="39"/>
      <c r="BE161" s="39"/>
      <c r="BF161" s="39"/>
      <c r="BG161" s="39"/>
      <c r="BH161" s="39"/>
      <c r="BI161" s="39"/>
      <c r="BJ161" s="39"/>
      <c r="BK161" s="39"/>
      <c r="BL161" s="39"/>
      <c r="BM161" s="39"/>
      <c r="BN161" s="39"/>
      <c r="BO161" s="39"/>
      <c r="BP161" s="39"/>
      <c r="BQ161" s="39"/>
      <c r="BR161" s="39"/>
      <c r="BS161" s="39"/>
      <c r="BT161" s="39"/>
      <c r="BU161" s="39"/>
      <c r="BV161" s="39"/>
      <c r="BW161" s="39"/>
      <c r="BX161" s="39"/>
      <c r="BY161" s="39"/>
      <c r="BZ161" s="39"/>
      <c r="CA161" s="39"/>
      <c r="CB161" s="39"/>
      <c r="CC161" s="39"/>
      <c r="CD161" s="39"/>
      <c r="CE161" s="39"/>
      <c r="CF161" s="39"/>
      <c r="CG161" s="39"/>
      <c r="CH161" s="39"/>
      <c r="CI161" s="39"/>
      <c r="CJ161" s="39"/>
      <c r="CK161" s="39"/>
      <c r="CL161" s="39"/>
      <c r="CM161" s="39"/>
      <c r="CN161" s="39"/>
      <c r="CO161" s="39"/>
      <c r="CP161" s="39"/>
      <c r="CQ161" s="39"/>
      <c r="CR161" s="39"/>
      <c r="CS161" s="39"/>
      <c r="CT161" s="39"/>
      <c r="CU161" s="39"/>
      <c r="CV161" s="39"/>
      <c r="CW161" s="39"/>
      <c r="CX161" s="39"/>
      <c r="CY161" s="39"/>
      <c r="CZ161" s="39"/>
      <c r="DA161" s="39"/>
      <c r="DB161" s="39"/>
      <c r="DC161" s="39"/>
      <c r="DD161" s="39"/>
      <c r="DE161" s="39"/>
      <c r="DF161" s="39"/>
      <c r="DG161" s="39"/>
      <c r="DH161" s="39"/>
      <c r="DI161" s="39"/>
      <c r="DJ161" s="39"/>
      <c r="DK161" s="39"/>
      <c r="DL161" s="39"/>
      <c r="DM161" s="39"/>
      <c r="DN161" s="39"/>
      <c r="DO161" s="39"/>
      <c r="DP161" s="39"/>
      <c r="DQ161" s="39"/>
      <c r="DR161" s="39"/>
      <c r="DS161" s="39"/>
      <c r="DT161" s="39"/>
      <c r="DU161" s="39"/>
      <c r="DV161" s="39"/>
      <c r="DW161" s="39"/>
      <c r="DX161" s="39"/>
      <c r="DY161" s="39"/>
      <c r="DZ161" s="39"/>
      <c r="EA161" s="39"/>
      <c r="EB161" s="39"/>
      <c r="EC161" s="39"/>
      <c r="ED161" s="39"/>
      <c r="EE161" s="39"/>
      <c r="EF161" s="39"/>
      <c r="EG161" s="39"/>
      <c r="EH161" s="39"/>
      <c r="EI161" s="39"/>
      <c r="EJ161" s="39"/>
      <c r="EK161" s="39"/>
      <c r="EL161" s="39"/>
      <c r="EM161" s="39"/>
      <c r="EN161" s="39"/>
      <c r="EO161" s="39"/>
      <c r="EP161" s="39"/>
      <c r="EQ161" s="39"/>
      <c r="ER161" s="39"/>
      <c r="ES161" s="39"/>
      <c r="ET161" s="39"/>
      <c r="EU161" s="39"/>
      <c r="EV161" s="39"/>
      <c r="EW161" s="39"/>
      <c r="EX161" s="39"/>
      <c r="EY161" s="39"/>
      <c r="EZ161" s="39"/>
      <c r="FA161" s="39"/>
      <c r="FB161" s="39"/>
      <c r="FC161" s="39"/>
      <c r="FD161" s="39"/>
      <c r="FE161" s="39"/>
      <c r="FF161" s="39"/>
      <c r="FG161" s="39"/>
      <c r="FH161" s="39"/>
      <c r="FI161" s="39"/>
      <c r="FJ161" s="39"/>
      <c r="FK161" s="39"/>
      <c r="FL161" s="39"/>
      <c r="FM161" s="39"/>
      <c r="FN161" s="39"/>
      <c r="FO161" s="39"/>
      <c r="FP161" s="39"/>
      <c r="FQ161" s="39"/>
      <c r="FR161" s="39"/>
      <c r="FS161" s="39"/>
      <c r="FT161" s="39"/>
      <c r="FU161" s="39"/>
      <c r="FV161" s="39"/>
      <c r="FW161" s="39"/>
      <c r="FX161" s="39"/>
      <c r="FY161" s="39"/>
      <c r="FZ161" s="39"/>
      <c r="GA161" s="39"/>
      <c r="GB161" s="39"/>
      <c r="GC161" s="39"/>
      <c r="GD161" s="39"/>
      <c r="GE161" s="39"/>
      <c r="GF161" s="39"/>
      <c r="GG161" s="39"/>
      <c r="GH161" s="39"/>
      <c r="GI161" s="39"/>
      <c r="GJ161" s="39"/>
      <c r="GK161" s="39"/>
      <c r="GL161" s="39"/>
      <c r="GM161" s="39"/>
      <c r="GN161" s="39"/>
      <c r="GO161" s="39"/>
      <c r="GP161" s="39"/>
      <c r="GQ161" s="39"/>
      <c r="GR161" s="39"/>
      <c r="GS161" s="39"/>
      <c r="GT161" s="39"/>
      <c r="GU161" s="39"/>
      <c r="GV161" s="39"/>
      <c r="GW161" s="39"/>
      <c r="GX161" s="39"/>
      <c r="GY161" s="39"/>
      <c r="GZ161" s="39"/>
      <c r="HA161" s="39"/>
      <c r="HB161" s="39"/>
      <c r="HC161" s="39"/>
      <c r="HD161" s="39"/>
      <c r="HE161" s="39"/>
      <c r="HF161" s="39"/>
      <c r="HG161" s="39"/>
      <c r="HH161" s="39"/>
      <c r="HI161" s="39"/>
      <c r="HJ161" s="39"/>
      <c r="HK161" s="39"/>
      <c r="HL161" s="39"/>
      <c r="HM161" s="39"/>
      <c r="HN161" s="39"/>
      <c r="HO161" s="39"/>
      <c r="HP161" s="39"/>
      <c r="HQ161" s="39"/>
      <c r="HR161" s="39"/>
      <c r="HS161" s="39"/>
    </row>
    <row r="162" spans="1:249" s="39" customFormat="1" ht="63.75" x14ac:dyDescent="0.2">
      <c r="A162" s="27" t="s">
        <v>219</v>
      </c>
      <c r="B162" s="13" t="s">
        <v>31</v>
      </c>
      <c r="C162" s="4">
        <v>735000</v>
      </c>
      <c r="D162" s="4">
        <v>107703.96</v>
      </c>
      <c r="E162" s="13" t="s">
        <v>220</v>
      </c>
      <c r="F162" s="3" t="s">
        <v>221</v>
      </c>
      <c r="G162" s="36">
        <v>44651</v>
      </c>
      <c r="H162" s="37"/>
      <c r="I162" s="63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7"/>
      <c r="BE162" s="37"/>
      <c r="BF162" s="37"/>
      <c r="BG162" s="37"/>
      <c r="BH162" s="37"/>
      <c r="BI162" s="37"/>
      <c r="BJ162" s="37"/>
      <c r="BK162" s="37"/>
      <c r="BL162" s="37"/>
      <c r="BM162" s="37"/>
      <c r="BN162" s="37"/>
      <c r="BO162" s="37"/>
      <c r="BP162" s="37"/>
      <c r="BQ162" s="37"/>
      <c r="BR162" s="37"/>
      <c r="BS162" s="37"/>
      <c r="BT162" s="37"/>
      <c r="BU162" s="37"/>
      <c r="BV162" s="37"/>
      <c r="BW162" s="37"/>
      <c r="BX162" s="37"/>
      <c r="BY162" s="37"/>
      <c r="BZ162" s="37"/>
      <c r="CA162" s="37"/>
      <c r="CB162" s="37"/>
      <c r="CC162" s="37"/>
      <c r="CD162" s="37"/>
      <c r="CE162" s="37"/>
      <c r="CF162" s="37"/>
      <c r="CG162" s="37"/>
      <c r="CH162" s="37"/>
      <c r="CI162" s="37"/>
      <c r="CJ162" s="37"/>
      <c r="CK162" s="37"/>
      <c r="CL162" s="37"/>
      <c r="CM162" s="37"/>
      <c r="CN162" s="37"/>
      <c r="CO162" s="37"/>
      <c r="CP162" s="37"/>
      <c r="CQ162" s="37"/>
      <c r="CR162" s="37"/>
      <c r="CS162" s="37"/>
      <c r="CT162" s="37"/>
      <c r="CU162" s="37"/>
      <c r="CV162" s="37"/>
      <c r="CW162" s="37"/>
      <c r="CX162" s="37"/>
      <c r="CY162" s="37"/>
      <c r="CZ162" s="37"/>
      <c r="DA162" s="37"/>
      <c r="DB162" s="37"/>
      <c r="DC162" s="37"/>
      <c r="DD162" s="37"/>
      <c r="DE162" s="37"/>
      <c r="DF162" s="37"/>
      <c r="DG162" s="37"/>
      <c r="DH162" s="37"/>
      <c r="DI162" s="37"/>
      <c r="DJ162" s="37"/>
      <c r="DK162" s="37"/>
      <c r="DL162" s="37"/>
      <c r="DM162" s="37"/>
      <c r="DN162" s="37"/>
      <c r="DO162" s="37"/>
      <c r="DP162" s="37"/>
      <c r="DQ162" s="37"/>
      <c r="DR162" s="37"/>
      <c r="DS162" s="37"/>
      <c r="DT162" s="37"/>
      <c r="DU162" s="37"/>
      <c r="DV162" s="37"/>
      <c r="DW162" s="37"/>
      <c r="DX162" s="37"/>
      <c r="DY162" s="37"/>
      <c r="DZ162" s="37"/>
      <c r="EA162" s="37"/>
      <c r="EB162" s="37"/>
      <c r="EC162" s="37"/>
      <c r="ED162" s="37"/>
      <c r="EE162" s="37"/>
      <c r="EF162" s="37"/>
      <c r="EG162" s="37"/>
      <c r="EH162" s="37"/>
      <c r="EI162" s="37"/>
      <c r="EJ162" s="37"/>
      <c r="EK162" s="37"/>
      <c r="EL162" s="37"/>
      <c r="EM162" s="37"/>
      <c r="EN162" s="37"/>
      <c r="EO162" s="37"/>
      <c r="EP162" s="37"/>
      <c r="EQ162" s="37"/>
      <c r="ER162" s="37"/>
      <c r="ES162" s="37"/>
      <c r="ET162" s="37"/>
      <c r="EU162" s="37"/>
      <c r="EV162" s="37"/>
      <c r="EW162" s="37"/>
      <c r="EX162" s="37"/>
      <c r="EY162" s="37"/>
      <c r="EZ162" s="37"/>
      <c r="FA162" s="37"/>
      <c r="FB162" s="37"/>
      <c r="FC162" s="37"/>
      <c r="FD162" s="37"/>
      <c r="FE162" s="37"/>
      <c r="FF162" s="37"/>
      <c r="FG162" s="37"/>
      <c r="FH162" s="37"/>
      <c r="FI162" s="37"/>
      <c r="FJ162" s="37"/>
      <c r="FK162" s="37"/>
      <c r="FL162" s="37"/>
      <c r="FM162" s="37"/>
      <c r="FN162" s="37"/>
      <c r="FO162" s="37"/>
      <c r="FP162" s="37"/>
      <c r="FQ162" s="37"/>
      <c r="FR162" s="37"/>
      <c r="FS162" s="37"/>
      <c r="FT162" s="37"/>
      <c r="FU162" s="37"/>
      <c r="FV162" s="37"/>
      <c r="FW162" s="37"/>
      <c r="FX162" s="37"/>
      <c r="FY162" s="37"/>
      <c r="FZ162" s="37"/>
      <c r="GA162" s="37"/>
      <c r="GB162" s="37"/>
      <c r="GC162" s="37"/>
      <c r="GD162" s="37"/>
      <c r="GE162" s="37"/>
      <c r="GF162" s="37"/>
      <c r="GG162" s="37"/>
      <c r="GH162" s="37"/>
      <c r="GI162" s="37"/>
      <c r="GJ162" s="37"/>
      <c r="GK162" s="37"/>
      <c r="GL162" s="37"/>
      <c r="GM162" s="37"/>
      <c r="GN162" s="37"/>
      <c r="GO162" s="37"/>
      <c r="GP162" s="37"/>
      <c r="GQ162" s="37"/>
      <c r="GR162" s="37"/>
      <c r="GS162" s="37"/>
      <c r="GT162" s="37"/>
      <c r="GU162" s="37"/>
      <c r="GV162" s="37"/>
      <c r="GW162" s="37"/>
      <c r="GX162" s="37"/>
      <c r="GY162" s="37"/>
      <c r="GZ162" s="37"/>
      <c r="HA162" s="37"/>
      <c r="HB162" s="37"/>
      <c r="HC162" s="37"/>
      <c r="HD162" s="37"/>
      <c r="HE162" s="37"/>
      <c r="HF162" s="37"/>
      <c r="HG162" s="37"/>
      <c r="HH162" s="37"/>
      <c r="HI162" s="37"/>
      <c r="HJ162" s="37"/>
      <c r="HK162" s="37"/>
      <c r="HL162" s="37"/>
      <c r="HM162" s="37"/>
      <c r="HN162" s="37"/>
      <c r="HO162" s="37"/>
      <c r="HP162" s="37"/>
      <c r="HQ162" s="37"/>
      <c r="HR162" s="37"/>
      <c r="HS162" s="37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</row>
    <row r="163" spans="1:249" s="12" customFormat="1" ht="79.5" customHeight="1" x14ac:dyDescent="0.25">
      <c r="A163" s="44" t="s">
        <v>517</v>
      </c>
      <c r="B163" s="45" t="s">
        <v>11</v>
      </c>
      <c r="C163" s="15">
        <v>758960.65</v>
      </c>
      <c r="D163" s="15">
        <v>108422.95</v>
      </c>
      <c r="E163" s="45" t="s">
        <v>141</v>
      </c>
      <c r="F163" s="14" t="s">
        <v>426</v>
      </c>
      <c r="G163" s="55">
        <v>45930</v>
      </c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37"/>
      <c r="HO163" s="37"/>
      <c r="HP163" s="37"/>
      <c r="HQ163" s="37"/>
      <c r="HR163" s="37"/>
      <c r="HS163" s="37"/>
      <c r="HT163" s="38"/>
      <c r="HU163" s="38"/>
      <c r="HV163" s="38"/>
      <c r="HW163" s="38"/>
      <c r="HX163" s="38"/>
      <c r="HY163" s="38"/>
      <c r="HZ163" s="38"/>
      <c r="IA163" s="38"/>
      <c r="IB163" s="38"/>
      <c r="IC163" s="38"/>
      <c r="ID163" s="38"/>
      <c r="IE163" s="38"/>
      <c r="IF163" s="38"/>
      <c r="IG163" s="38"/>
      <c r="IH163" s="38"/>
      <c r="II163" s="38"/>
      <c r="IJ163" s="38"/>
      <c r="IK163" s="38"/>
      <c r="IL163" s="38"/>
      <c r="IM163" s="38"/>
      <c r="IN163" s="38"/>
      <c r="IO163" s="38"/>
    </row>
    <row r="164" spans="1:249" s="12" customFormat="1" ht="79.5" customHeight="1" x14ac:dyDescent="0.25">
      <c r="A164" s="27" t="s">
        <v>487</v>
      </c>
      <c r="B164" s="13" t="s">
        <v>11</v>
      </c>
      <c r="C164" s="4">
        <v>759630</v>
      </c>
      <c r="D164" s="4">
        <v>151926</v>
      </c>
      <c r="E164" s="13" t="s">
        <v>488</v>
      </c>
      <c r="F164" s="3" t="s">
        <v>489</v>
      </c>
      <c r="G164" s="36">
        <v>45382</v>
      </c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  <c r="BO164" s="38"/>
      <c r="BP164" s="38"/>
      <c r="BQ164" s="38"/>
      <c r="BR164" s="38"/>
      <c r="BS164" s="38"/>
      <c r="BT164" s="38"/>
      <c r="BU164" s="38"/>
      <c r="BV164" s="38"/>
      <c r="BW164" s="38"/>
      <c r="BX164" s="38"/>
      <c r="BY164" s="38"/>
      <c r="BZ164" s="38"/>
      <c r="CA164" s="38"/>
      <c r="CB164" s="38"/>
      <c r="CC164" s="38"/>
      <c r="CD164" s="38"/>
      <c r="CE164" s="38"/>
      <c r="CF164" s="38"/>
      <c r="CG164" s="38"/>
      <c r="CH164" s="38"/>
      <c r="CI164" s="38"/>
      <c r="CJ164" s="38"/>
      <c r="CK164" s="38"/>
      <c r="CL164" s="38"/>
      <c r="CM164" s="38"/>
      <c r="CN164" s="38"/>
      <c r="CO164" s="38"/>
      <c r="CP164" s="38"/>
      <c r="CQ164" s="38"/>
      <c r="CR164" s="38"/>
      <c r="CS164" s="38"/>
      <c r="CT164" s="38"/>
      <c r="CU164" s="38"/>
      <c r="CV164" s="38"/>
      <c r="CW164" s="38"/>
      <c r="CX164" s="38"/>
      <c r="CY164" s="38"/>
      <c r="CZ164" s="38"/>
      <c r="DA164" s="38"/>
      <c r="DB164" s="38"/>
      <c r="DC164" s="38"/>
      <c r="DD164" s="38"/>
      <c r="DE164" s="38"/>
      <c r="DF164" s="38"/>
      <c r="DG164" s="38"/>
      <c r="DH164" s="38"/>
      <c r="DI164" s="38"/>
      <c r="DJ164" s="38"/>
      <c r="DK164" s="38"/>
      <c r="DL164" s="38"/>
      <c r="DM164" s="38"/>
      <c r="DN164" s="38"/>
      <c r="DO164" s="38"/>
      <c r="DP164" s="38"/>
      <c r="DQ164" s="38"/>
      <c r="DR164" s="38"/>
      <c r="DS164" s="38"/>
      <c r="DT164" s="38"/>
      <c r="DU164" s="38"/>
      <c r="DV164" s="38"/>
      <c r="DW164" s="38"/>
      <c r="DX164" s="38"/>
      <c r="DY164" s="38"/>
      <c r="DZ164" s="38"/>
      <c r="EA164" s="38"/>
      <c r="EB164" s="38"/>
      <c r="EC164" s="38"/>
      <c r="ED164" s="38"/>
      <c r="EE164" s="38"/>
      <c r="EF164" s="38"/>
      <c r="EG164" s="38"/>
      <c r="EH164" s="38"/>
      <c r="EI164" s="38"/>
      <c r="EJ164" s="38"/>
      <c r="EK164" s="38"/>
      <c r="EL164" s="38"/>
      <c r="EM164" s="38"/>
      <c r="EN164" s="38"/>
      <c r="EO164" s="38"/>
      <c r="EP164" s="38"/>
      <c r="EQ164" s="38"/>
      <c r="ER164" s="38"/>
      <c r="ES164" s="38"/>
      <c r="ET164" s="38"/>
      <c r="EU164" s="38"/>
      <c r="EV164" s="38"/>
      <c r="EW164" s="38"/>
      <c r="EX164" s="38"/>
      <c r="EY164" s="38"/>
      <c r="EZ164" s="38"/>
      <c r="FA164" s="38"/>
      <c r="FB164" s="38"/>
      <c r="FC164" s="38"/>
      <c r="FD164" s="38"/>
      <c r="FE164" s="38"/>
      <c r="FF164" s="38"/>
      <c r="FG164" s="38"/>
      <c r="FH164" s="38"/>
      <c r="FI164" s="38"/>
      <c r="FJ164" s="38"/>
      <c r="FK164" s="38"/>
      <c r="FL164" s="38"/>
      <c r="FM164" s="38"/>
      <c r="FN164" s="38"/>
      <c r="FO164" s="38"/>
      <c r="FP164" s="38"/>
      <c r="FQ164" s="38"/>
      <c r="FR164" s="38"/>
      <c r="FS164" s="38"/>
      <c r="FT164" s="38"/>
      <c r="FU164" s="38"/>
      <c r="FV164" s="38"/>
      <c r="FW164" s="38"/>
      <c r="FX164" s="38"/>
      <c r="FY164" s="38"/>
      <c r="FZ164" s="38"/>
      <c r="GA164" s="38"/>
      <c r="GB164" s="38"/>
      <c r="GC164" s="38"/>
      <c r="GD164" s="38"/>
      <c r="GE164" s="38"/>
      <c r="GF164" s="38"/>
      <c r="GG164" s="38"/>
      <c r="GH164" s="38"/>
      <c r="GI164" s="38"/>
      <c r="GJ164" s="38"/>
      <c r="GK164" s="38"/>
      <c r="GL164" s="38"/>
      <c r="GM164" s="38"/>
      <c r="GN164" s="38"/>
      <c r="GO164" s="38"/>
      <c r="GP164" s="38"/>
      <c r="GQ164" s="38"/>
      <c r="GR164" s="38"/>
      <c r="GS164" s="38"/>
      <c r="GT164" s="38"/>
      <c r="GU164" s="38"/>
      <c r="GV164" s="38"/>
      <c r="GW164" s="38"/>
      <c r="GX164" s="38"/>
      <c r="GY164" s="38"/>
      <c r="GZ164" s="38"/>
      <c r="HA164" s="38"/>
      <c r="HB164" s="38"/>
      <c r="HC164" s="38"/>
      <c r="HD164" s="38"/>
      <c r="HE164" s="38"/>
      <c r="HF164" s="38"/>
      <c r="HG164" s="38"/>
      <c r="HH164" s="38"/>
      <c r="HI164" s="38"/>
      <c r="HJ164" s="38"/>
      <c r="HK164" s="38"/>
      <c r="HL164" s="38"/>
      <c r="HM164" s="38"/>
      <c r="HN164" s="38"/>
      <c r="HO164" s="38"/>
      <c r="HP164" s="38"/>
      <c r="HQ164" s="38"/>
      <c r="HR164" s="38"/>
      <c r="HS164" s="38"/>
      <c r="HT164" s="38"/>
      <c r="HU164" s="38"/>
      <c r="HV164" s="38"/>
      <c r="HW164" s="38"/>
      <c r="HX164" s="38"/>
      <c r="HY164" s="38"/>
      <c r="HZ164" s="38"/>
      <c r="IA164" s="38"/>
      <c r="IB164" s="38"/>
      <c r="IC164" s="38"/>
      <c r="ID164" s="38"/>
      <c r="IE164" s="38"/>
      <c r="IF164" s="38"/>
      <c r="IG164" s="38"/>
      <c r="IH164" s="38"/>
      <c r="II164" s="38"/>
      <c r="IJ164" s="38"/>
      <c r="IK164" s="38"/>
      <c r="IL164" s="38"/>
      <c r="IM164" s="38"/>
      <c r="IN164" s="38"/>
      <c r="IO164" s="38"/>
    </row>
    <row r="165" spans="1:249" s="6" customFormat="1" ht="77.25" customHeight="1" x14ac:dyDescent="0.25">
      <c r="A165" s="27" t="s">
        <v>539</v>
      </c>
      <c r="B165" s="13" t="s">
        <v>518</v>
      </c>
      <c r="C165" s="4">
        <v>1000000</v>
      </c>
      <c r="D165" s="4" t="s">
        <v>540</v>
      </c>
      <c r="E165" s="13" t="s">
        <v>541</v>
      </c>
      <c r="F165" s="3" t="s">
        <v>542</v>
      </c>
      <c r="G165" s="36">
        <v>60357</v>
      </c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  <c r="BO165" s="38"/>
      <c r="BP165" s="38"/>
      <c r="BQ165" s="38"/>
      <c r="BR165" s="38"/>
      <c r="BS165" s="38"/>
      <c r="BT165" s="38"/>
      <c r="BU165" s="38"/>
      <c r="BV165" s="38"/>
      <c r="BW165" s="38"/>
      <c r="BX165" s="38"/>
      <c r="BY165" s="38"/>
      <c r="BZ165" s="38"/>
      <c r="CA165" s="38"/>
      <c r="CB165" s="38"/>
      <c r="CC165" s="38"/>
      <c r="CD165" s="38"/>
      <c r="CE165" s="38"/>
      <c r="CF165" s="38"/>
      <c r="CG165" s="38"/>
      <c r="CH165" s="38"/>
      <c r="CI165" s="38"/>
      <c r="CJ165" s="38"/>
      <c r="CK165" s="38"/>
      <c r="CL165" s="38"/>
      <c r="CM165" s="38"/>
      <c r="CN165" s="38"/>
      <c r="CO165" s="38"/>
      <c r="CP165" s="38"/>
      <c r="CQ165" s="38"/>
      <c r="CR165" s="38"/>
      <c r="CS165" s="38"/>
      <c r="CT165" s="38"/>
      <c r="CU165" s="38"/>
      <c r="CV165" s="38"/>
      <c r="CW165" s="38"/>
      <c r="CX165" s="38"/>
      <c r="CY165" s="38"/>
      <c r="CZ165" s="38"/>
      <c r="DA165" s="38"/>
      <c r="DB165" s="38"/>
      <c r="DC165" s="38"/>
      <c r="DD165" s="38"/>
      <c r="DE165" s="38"/>
      <c r="DF165" s="38"/>
      <c r="DG165" s="38"/>
      <c r="DH165" s="38"/>
      <c r="DI165" s="38"/>
      <c r="DJ165" s="38"/>
      <c r="DK165" s="38"/>
      <c r="DL165" s="38"/>
      <c r="DM165" s="38"/>
      <c r="DN165" s="38"/>
      <c r="DO165" s="38"/>
      <c r="DP165" s="38"/>
      <c r="DQ165" s="38"/>
      <c r="DR165" s="38"/>
      <c r="DS165" s="38"/>
      <c r="DT165" s="38"/>
      <c r="DU165" s="38"/>
      <c r="DV165" s="38"/>
      <c r="DW165" s="38"/>
      <c r="DX165" s="38"/>
      <c r="DY165" s="38"/>
      <c r="DZ165" s="38"/>
      <c r="EA165" s="38"/>
      <c r="EB165" s="38"/>
      <c r="EC165" s="38"/>
      <c r="ED165" s="38"/>
      <c r="EE165" s="38"/>
      <c r="EF165" s="38"/>
      <c r="EG165" s="38"/>
      <c r="EH165" s="38"/>
      <c r="EI165" s="38"/>
      <c r="EJ165" s="38"/>
      <c r="EK165" s="38"/>
      <c r="EL165" s="38"/>
      <c r="EM165" s="38"/>
      <c r="EN165" s="38"/>
      <c r="EO165" s="38"/>
      <c r="EP165" s="38"/>
      <c r="EQ165" s="38"/>
      <c r="ER165" s="38"/>
      <c r="ES165" s="38"/>
      <c r="ET165" s="38"/>
      <c r="EU165" s="38"/>
      <c r="EV165" s="38"/>
      <c r="EW165" s="38"/>
      <c r="EX165" s="38"/>
      <c r="EY165" s="38"/>
      <c r="EZ165" s="38"/>
      <c r="FA165" s="38"/>
      <c r="FB165" s="38"/>
      <c r="FC165" s="38"/>
      <c r="FD165" s="38"/>
      <c r="FE165" s="38"/>
      <c r="FF165" s="38"/>
      <c r="FG165" s="38"/>
      <c r="FH165" s="38"/>
      <c r="FI165" s="38"/>
      <c r="FJ165" s="38"/>
      <c r="FK165" s="38"/>
      <c r="FL165" s="38"/>
      <c r="FM165" s="38"/>
      <c r="FN165" s="38"/>
      <c r="FO165" s="38"/>
      <c r="FP165" s="38"/>
      <c r="FQ165" s="38"/>
      <c r="FR165" s="38"/>
      <c r="FS165" s="38"/>
      <c r="FT165" s="38"/>
      <c r="FU165" s="38"/>
      <c r="FV165" s="38"/>
      <c r="FW165" s="38"/>
      <c r="FX165" s="38"/>
      <c r="FY165" s="38"/>
      <c r="FZ165" s="38"/>
      <c r="GA165" s="38"/>
      <c r="GB165" s="38"/>
      <c r="GC165" s="38"/>
      <c r="GD165" s="38"/>
      <c r="GE165" s="38"/>
      <c r="GF165" s="38"/>
      <c r="GG165" s="38"/>
      <c r="GH165" s="38"/>
      <c r="GI165" s="38"/>
      <c r="GJ165" s="38"/>
      <c r="GK165" s="38"/>
      <c r="GL165" s="38"/>
      <c r="GM165" s="38"/>
      <c r="GN165" s="38"/>
      <c r="GO165" s="38"/>
      <c r="GP165" s="38"/>
      <c r="GQ165" s="38"/>
      <c r="GR165" s="38"/>
      <c r="GS165" s="38"/>
      <c r="GT165" s="38"/>
      <c r="GU165" s="38"/>
      <c r="GV165" s="38"/>
      <c r="GW165" s="38"/>
      <c r="GX165" s="38"/>
      <c r="GY165" s="38"/>
      <c r="GZ165" s="38"/>
      <c r="HA165" s="38"/>
      <c r="HB165" s="38"/>
      <c r="HC165" s="38"/>
      <c r="HD165" s="38"/>
      <c r="HE165" s="38"/>
      <c r="HF165" s="38"/>
      <c r="HG165" s="38"/>
      <c r="HH165" s="38"/>
      <c r="HI165" s="38"/>
      <c r="HJ165" s="38"/>
      <c r="HK165" s="38"/>
      <c r="HL165" s="38"/>
      <c r="HM165" s="38"/>
      <c r="HN165" s="38"/>
      <c r="HO165" s="38"/>
      <c r="HP165" s="38"/>
      <c r="HQ165" s="38"/>
      <c r="HR165" s="38"/>
      <c r="HS165" s="38"/>
      <c r="HT165" s="38"/>
      <c r="HU165" s="38"/>
      <c r="HV165" s="38"/>
      <c r="HW165" s="38"/>
      <c r="HX165" s="38"/>
      <c r="HY165" s="38"/>
      <c r="HZ165" s="38"/>
      <c r="IA165" s="38"/>
      <c r="IB165" s="38"/>
      <c r="IC165" s="38"/>
      <c r="ID165" s="38"/>
      <c r="IE165" s="38"/>
      <c r="IF165" s="38"/>
      <c r="IG165" s="38"/>
      <c r="IH165" s="38"/>
      <c r="II165" s="38"/>
      <c r="IJ165" s="38"/>
      <c r="IK165" s="38"/>
      <c r="IL165" s="38"/>
      <c r="IM165" s="38"/>
      <c r="IN165" s="38"/>
      <c r="IO165" s="38"/>
    </row>
    <row r="166" spans="1:249" s="38" customFormat="1" ht="83.1" customHeight="1" x14ac:dyDescent="0.2">
      <c r="A166" s="27" t="s">
        <v>84</v>
      </c>
      <c r="B166" s="13" t="s">
        <v>85</v>
      </c>
      <c r="C166" s="4">
        <v>1078234.1000000001</v>
      </c>
      <c r="D166" s="4" t="s">
        <v>86</v>
      </c>
      <c r="E166" s="13" t="s">
        <v>87</v>
      </c>
      <c r="F166" s="3" t="s">
        <v>88</v>
      </c>
      <c r="G166" s="36">
        <v>44500</v>
      </c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37"/>
      <c r="AW166" s="37"/>
      <c r="AX166" s="37"/>
      <c r="AY166" s="37"/>
      <c r="AZ166" s="37"/>
      <c r="BA166" s="37"/>
      <c r="BB166" s="37"/>
      <c r="BC166" s="37"/>
      <c r="BD166" s="37"/>
      <c r="BE166" s="37"/>
      <c r="BF166" s="37"/>
      <c r="BG166" s="37"/>
      <c r="BH166" s="37"/>
      <c r="BI166" s="37"/>
      <c r="BJ166" s="37"/>
      <c r="BK166" s="37"/>
      <c r="BL166" s="37"/>
      <c r="BM166" s="37"/>
      <c r="BN166" s="37"/>
      <c r="BO166" s="37"/>
      <c r="BP166" s="37"/>
      <c r="BQ166" s="37"/>
      <c r="BR166" s="37"/>
      <c r="BS166" s="37"/>
      <c r="BT166" s="37"/>
      <c r="BU166" s="37"/>
      <c r="BV166" s="37"/>
      <c r="BW166" s="37"/>
      <c r="BX166" s="37"/>
      <c r="BY166" s="37"/>
      <c r="BZ166" s="37"/>
      <c r="CA166" s="37"/>
      <c r="CB166" s="37"/>
      <c r="CC166" s="37"/>
      <c r="CD166" s="37"/>
      <c r="CE166" s="37"/>
      <c r="CF166" s="37"/>
      <c r="CG166" s="37"/>
      <c r="CH166" s="37"/>
      <c r="CI166" s="37"/>
      <c r="CJ166" s="37"/>
      <c r="CK166" s="37"/>
      <c r="CL166" s="37"/>
      <c r="CM166" s="37"/>
      <c r="CN166" s="37"/>
      <c r="CO166" s="37"/>
      <c r="CP166" s="37"/>
      <c r="CQ166" s="37"/>
      <c r="CR166" s="37"/>
      <c r="CS166" s="37"/>
      <c r="CT166" s="37"/>
      <c r="CU166" s="37"/>
      <c r="CV166" s="37"/>
      <c r="CW166" s="37"/>
      <c r="CX166" s="37"/>
      <c r="CY166" s="37"/>
      <c r="CZ166" s="37"/>
      <c r="DA166" s="37"/>
      <c r="DB166" s="37"/>
      <c r="DC166" s="37"/>
      <c r="DD166" s="37"/>
      <c r="DE166" s="37"/>
      <c r="DF166" s="37"/>
      <c r="DG166" s="37"/>
      <c r="DH166" s="37"/>
      <c r="DI166" s="37"/>
      <c r="DJ166" s="37"/>
      <c r="DK166" s="37"/>
      <c r="DL166" s="37"/>
      <c r="DM166" s="37"/>
      <c r="DN166" s="37"/>
      <c r="DO166" s="37"/>
      <c r="DP166" s="37"/>
      <c r="DQ166" s="37"/>
      <c r="DR166" s="37"/>
      <c r="DS166" s="37"/>
      <c r="DT166" s="37"/>
      <c r="DU166" s="37"/>
      <c r="DV166" s="37"/>
      <c r="DW166" s="37"/>
      <c r="DX166" s="37"/>
      <c r="DY166" s="37"/>
      <c r="DZ166" s="37"/>
      <c r="EA166" s="37"/>
      <c r="EB166" s="37"/>
      <c r="EC166" s="37"/>
      <c r="ED166" s="37"/>
      <c r="EE166" s="37"/>
      <c r="EF166" s="37"/>
      <c r="EG166" s="37"/>
      <c r="EH166" s="37"/>
      <c r="EI166" s="37"/>
      <c r="EJ166" s="37"/>
      <c r="EK166" s="37"/>
      <c r="EL166" s="37"/>
      <c r="EM166" s="37"/>
      <c r="EN166" s="37"/>
      <c r="EO166" s="37"/>
      <c r="EP166" s="37"/>
      <c r="EQ166" s="37"/>
      <c r="ER166" s="37"/>
      <c r="ES166" s="37"/>
      <c r="ET166" s="37"/>
      <c r="EU166" s="37"/>
      <c r="EV166" s="37"/>
      <c r="EW166" s="37"/>
      <c r="EX166" s="37"/>
      <c r="EY166" s="37"/>
      <c r="EZ166" s="37"/>
      <c r="FA166" s="37"/>
      <c r="FB166" s="37"/>
      <c r="FC166" s="37"/>
      <c r="FD166" s="37"/>
      <c r="FE166" s="37"/>
      <c r="FF166" s="37"/>
      <c r="FG166" s="37"/>
      <c r="FH166" s="37"/>
      <c r="FI166" s="37"/>
      <c r="FJ166" s="37"/>
      <c r="FK166" s="37"/>
      <c r="FL166" s="37"/>
      <c r="FM166" s="37"/>
      <c r="FN166" s="37"/>
      <c r="FO166" s="37"/>
      <c r="FP166" s="37"/>
      <c r="FQ166" s="37"/>
      <c r="FR166" s="37"/>
      <c r="FS166" s="37"/>
      <c r="FT166" s="37"/>
      <c r="FU166" s="37"/>
      <c r="FV166" s="37"/>
      <c r="FW166" s="37"/>
      <c r="FX166" s="37"/>
      <c r="FY166" s="37"/>
      <c r="FZ166" s="37"/>
      <c r="GA166" s="37"/>
      <c r="GB166" s="37"/>
      <c r="GC166" s="37"/>
      <c r="GD166" s="37"/>
      <c r="GE166" s="37"/>
      <c r="GF166" s="37"/>
      <c r="GG166" s="37"/>
      <c r="GH166" s="37"/>
      <c r="GI166" s="37"/>
      <c r="GJ166" s="37"/>
      <c r="GK166" s="37"/>
      <c r="GL166" s="37"/>
      <c r="GM166" s="37"/>
      <c r="GN166" s="37"/>
      <c r="GO166" s="37"/>
      <c r="GP166" s="37"/>
      <c r="GQ166" s="37"/>
      <c r="GR166" s="37"/>
      <c r="GS166" s="37"/>
      <c r="GT166" s="37"/>
      <c r="GU166" s="37"/>
      <c r="GV166" s="37"/>
      <c r="GW166" s="37"/>
      <c r="GX166" s="37"/>
      <c r="GY166" s="37"/>
      <c r="GZ166" s="37"/>
      <c r="HA166" s="37"/>
      <c r="HB166" s="37"/>
      <c r="HC166" s="37"/>
      <c r="HD166" s="37"/>
      <c r="HE166" s="37"/>
      <c r="HF166" s="37"/>
      <c r="HG166" s="37"/>
      <c r="HH166" s="37"/>
      <c r="HI166" s="37"/>
      <c r="HJ166" s="37"/>
      <c r="HK166" s="37"/>
      <c r="HL166" s="37"/>
      <c r="HM166" s="37"/>
      <c r="HN166" s="37"/>
      <c r="HO166" s="37"/>
      <c r="HP166" s="37"/>
      <c r="HQ166" s="37"/>
      <c r="HR166" s="37"/>
      <c r="HS166" s="37"/>
      <c r="HT166" s="39"/>
      <c r="HU166" s="39"/>
      <c r="HV166" s="39"/>
      <c r="HW166" s="39"/>
      <c r="HX166" s="39"/>
      <c r="HY166" s="39"/>
      <c r="HZ166" s="39"/>
      <c r="IA166" s="39"/>
      <c r="IB166" s="39"/>
      <c r="IC166" s="39"/>
      <c r="ID166" s="39"/>
      <c r="IE166" s="39"/>
      <c r="IF166" s="39"/>
      <c r="IG166" s="39"/>
      <c r="IH166" s="39"/>
      <c r="II166" s="39"/>
      <c r="IJ166" s="39"/>
      <c r="IK166" s="39"/>
      <c r="IL166" s="39"/>
      <c r="IM166" s="39"/>
      <c r="IN166" s="39"/>
      <c r="IO166" s="39"/>
    </row>
    <row r="167" spans="1:249" s="39" customFormat="1" ht="12.75" x14ac:dyDescent="0.2">
      <c r="A167" s="27" t="s">
        <v>337</v>
      </c>
      <c r="B167" s="13" t="s">
        <v>11</v>
      </c>
      <c r="C167" s="4">
        <v>1080400</v>
      </c>
      <c r="D167" s="4">
        <v>91100</v>
      </c>
      <c r="E167" s="13" t="s">
        <v>87</v>
      </c>
      <c r="F167" s="3" t="s">
        <v>338</v>
      </c>
      <c r="G167" s="36">
        <v>44751</v>
      </c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  <c r="AU167" s="37"/>
      <c r="AV167" s="37"/>
      <c r="AW167" s="37"/>
      <c r="AX167" s="37"/>
      <c r="AY167" s="37"/>
      <c r="AZ167" s="37"/>
      <c r="BA167" s="37"/>
      <c r="BB167" s="37"/>
      <c r="BC167" s="37"/>
      <c r="BD167" s="37"/>
      <c r="BE167" s="37"/>
      <c r="BF167" s="37"/>
      <c r="BG167" s="37"/>
      <c r="BH167" s="37"/>
      <c r="BI167" s="37"/>
      <c r="BJ167" s="37"/>
      <c r="BK167" s="37"/>
      <c r="BL167" s="37"/>
      <c r="BM167" s="37"/>
      <c r="BN167" s="37"/>
      <c r="BO167" s="37"/>
      <c r="BP167" s="37"/>
      <c r="BQ167" s="37"/>
      <c r="BR167" s="37"/>
      <c r="BS167" s="37"/>
      <c r="BT167" s="37"/>
      <c r="BU167" s="37"/>
      <c r="BV167" s="37"/>
      <c r="BW167" s="37"/>
      <c r="BX167" s="37"/>
      <c r="BY167" s="37"/>
      <c r="BZ167" s="37"/>
      <c r="CA167" s="37"/>
      <c r="CB167" s="37"/>
      <c r="CC167" s="37"/>
      <c r="CD167" s="37"/>
      <c r="CE167" s="37"/>
      <c r="CF167" s="37"/>
      <c r="CG167" s="37"/>
      <c r="CH167" s="37"/>
      <c r="CI167" s="37"/>
      <c r="CJ167" s="37"/>
      <c r="CK167" s="37"/>
      <c r="CL167" s="37"/>
      <c r="CM167" s="37"/>
      <c r="CN167" s="37"/>
      <c r="CO167" s="37"/>
      <c r="CP167" s="37"/>
      <c r="CQ167" s="37"/>
      <c r="CR167" s="37"/>
      <c r="CS167" s="37"/>
      <c r="CT167" s="37"/>
      <c r="CU167" s="37"/>
      <c r="CV167" s="37"/>
      <c r="CW167" s="37"/>
      <c r="CX167" s="37"/>
      <c r="CY167" s="37"/>
      <c r="CZ167" s="37"/>
      <c r="DA167" s="37"/>
      <c r="DB167" s="37"/>
      <c r="DC167" s="37"/>
      <c r="DD167" s="37"/>
      <c r="DE167" s="37"/>
      <c r="DF167" s="37"/>
      <c r="DG167" s="37"/>
      <c r="DH167" s="37"/>
      <c r="DI167" s="37"/>
      <c r="DJ167" s="37"/>
      <c r="DK167" s="37"/>
      <c r="DL167" s="37"/>
      <c r="DM167" s="37"/>
      <c r="DN167" s="37"/>
      <c r="DO167" s="37"/>
      <c r="DP167" s="37"/>
      <c r="DQ167" s="37"/>
      <c r="DR167" s="37"/>
      <c r="DS167" s="37"/>
      <c r="DT167" s="37"/>
      <c r="DU167" s="37"/>
      <c r="DV167" s="37"/>
      <c r="DW167" s="37"/>
      <c r="DX167" s="37"/>
      <c r="DY167" s="37"/>
      <c r="DZ167" s="37"/>
      <c r="EA167" s="37"/>
      <c r="EB167" s="37"/>
      <c r="EC167" s="37"/>
      <c r="ED167" s="37"/>
      <c r="EE167" s="37"/>
      <c r="EF167" s="37"/>
      <c r="EG167" s="37"/>
      <c r="EH167" s="37"/>
      <c r="EI167" s="37"/>
      <c r="EJ167" s="37"/>
      <c r="EK167" s="37"/>
      <c r="EL167" s="37"/>
      <c r="EM167" s="37"/>
      <c r="EN167" s="37"/>
      <c r="EO167" s="37"/>
      <c r="EP167" s="37"/>
      <c r="EQ167" s="37"/>
      <c r="ER167" s="37"/>
      <c r="ES167" s="37"/>
      <c r="ET167" s="37"/>
      <c r="EU167" s="37"/>
      <c r="EV167" s="37"/>
      <c r="EW167" s="37"/>
      <c r="EX167" s="37"/>
      <c r="EY167" s="37"/>
      <c r="EZ167" s="37"/>
      <c r="FA167" s="37"/>
      <c r="FB167" s="37"/>
      <c r="FC167" s="37"/>
      <c r="FD167" s="37"/>
      <c r="FE167" s="37"/>
      <c r="FF167" s="37"/>
      <c r="FG167" s="37"/>
      <c r="FH167" s="37"/>
      <c r="FI167" s="37"/>
      <c r="FJ167" s="37"/>
      <c r="FK167" s="37"/>
      <c r="FL167" s="37"/>
      <c r="FM167" s="37"/>
      <c r="FN167" s="37"/>
      <c r="FO167" s="37"/>
      <c r="FP167" s="37"/>
      <c r="FQ167" s="37"/>
      <c r="FR167" s="37"/>
      <c r="FS167" s="37"/>
      <c r="FT167" s="37"/>
      <c r="FU167" s="37"/>
      <c r="FV167" s="37"/>
      <c r="FW167" s="37"/>
      <c r="FX167" s="37"/>
      <c r="FY167" s="37"/>
      <c r="FZ167" s="37"/>
      <c r="GA167" s="37"/>
      <c r="GB167" s="37"/>
      <c r="GC167" s="37"/>
      <c r="GD167" s="37"/>
      <c r="GE167" s="37"/>
      <c r="GF167" s="37"/>
      <c r="GG167" s="37"/>
      <c r="GH167" s="37"/>
      <c r="GI167" s="37"/>
      <c r="GJ167" s="37"/>
      <c r="GK167" s="37"/>
      <c r="GL167" s="37"/>
      <c r="GM167" s="37"/>
      <c r="GN167" s="37"/>
      <c r="GO167" s="37"/>
      <c r="GP167" s="37"/>
      <c r="GQ167" s="37"/>
      <c r="GR167" s="37"/>
      <c r="GS167" s="37"/>
      <c r="GT167" s="37"/>
      <c r="GU167" s="37"/>
      <c r="GV167" s="37"/>
      <c r="GW167" s="37"/>
      <c r="GX167" s="37"/>
      <c r="GY167" s="37"/>
      <c r="GZ167" s="37"/>
      <c r="HA167" s="37"/>
      <c r="HB167" s="37"/>
      <c r="HC167" s="37"/>
      <c r="HD167" s="37"/>
      <c r="HE167" s="37"/>
      <c r="HF167" s="37"/>
      <c r="HG167" s="37"/>
      <c r="HH167" s="37"/>
      <c r="HI167" s="37"/>
      <c r="HJ167" s="37"/>
      <c r="HK167" s="37"/>
      <c r="HL167" s="37"/>
      <c r="HM167" s="37"/>
      <c r="HN167" s="6"/>
      <c r="HO167" s="6"/>
      <c r="HP167" s="6"/>
      <c r="HQ167" s="6"/>
      <c r="HR167" s="6"/>
      <c r="HS167" s="6"/>
    </row>
    <row r="168" spans="1:249" s="39" customFormat="1" ht="51" x14ac:dyDescent="0.2">
      <c r="A168" s="28" t="s">
        <v>263</v>
      </c>
      <c r="B168" s="28" t="s">
        <v>7</v>
      </c>
      <c r="C168" s="8">
        <v>1168355.25</v>
      </c>
      <c r="D168" s="8">
        <v>233671.05</v>
      </c>
      <c r="E168" s="28" t="s">
        <v>23</v>
      </c>
      <c r="F168" s="7" t="s">
        <v>264</v>
      </c>
      <c r="G168" s="36">
        <v>44651</v>
      </c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8"/>
      <c r="BN168" s="38"/>
      <c r="BO168" s="38"/>
      <c r="BP168" s="38"/>
      <c r="BQ168" s="38"/>
      <c r="BR168" s="38"/>
      <c r="BS168" s="38"/>
      <c r="BT168" s="38"/>
      <c r="BU168" s="38"/>
      <c r="BV168" s="38"/>
      <c r="BW168" s="38"/>
      <c r="BX168" s="38"/>
      <c r="BY168" s="38"/>
      <c r="BZ168" s="38"/>
      <c r="CA168" s="38"/>
      <c r="CB168" s="38"/>
      <c r="CC168" s="38"/>
      <c r="CD168" s="38"/>
      <c r="CE168" s="38"/>
      <c r="CF168" s="38"/>
      <c r="CG168" s="38"/>
      <c r="CH168" s="38"/>
      <c r="CI168" s="38"/>
      <c r="CJ168" s="38"/>
      <c r="CK168" s="38"/>
      <c r="CL168" s="38"/>
      <c r="CM168" s="38"/>
      <c r="CN168" s="38"/>
      <c r="CO168" s="38"/>
      <c r="CP168" s="38"/>
      <c r="CQ168" s="38"/>
      <c r="CR168" s="38"/>
      <c r="CS168" s="38"/>
      <c r="CT168" s="38"/>
      <c r="CU168" s="38"/>
      <c r="CV168" s="38"/>
      <c r="CW168" s="38"/>
      <c r="CX168" s="38"/>
      <c r="CY168" s="38"/>
      <c r="CZ168" s="38"/>
      <c r="DA168" s="38"/>
      <c r="DB168" s="38"/>
      <c r="DC168" s="38"/>
      <c r="DD168" s="38"/>
      <c r="DE168" s="38"/>
      <c r="DF168" s="38"/>
      <c r="DG168" s="38"/>
      <c r="DH168" s="38"/>
      <c r="DI168" s="38"/>
      <c r="DJ168" s="38"/>
      <c r="DK168" s="38"/>
      <c r="DL168" s="38"/>
      <c r="DM168" s="38"/>
      <c r="DN168" s="38"/>
      <c r="DO168" s="38"/>
      <c r="DP168" s="38"/>
      <c r="DQ168" s="38"/>
      <c r="DR168" s="38"/>
      <c r="DS168" s="38"/>
      <c r="DT168" s="38"/>
      <c r="DU168" s="38"/>
      <c r="DV168" s="38"/>
      <c r="DW168" s="38"/>
      <c r="DX168" s="38"/>
      <c r="DY168" s="38"/>
      <c r="DZ168" s="38"/>
      <c r="EA168" s="38"/>
      <c r="EB168" s="38"/>
      <c r="EC168" s="38"/>
      <c r="ED168" s="38"/>
      <c r="EE168" s="38"/>
      <c r="EF168" s="38"/>
      <c r="EG168" s="38"/>
      <c r="EH168" s="38"/>
      <c r="EI168" s="38"/>
      <c r="EJ168" s="38"/>
      <c r="EK168" s="38"/>
      <c r="EL168" s="38"/>
      <c r="EM168" s="38"/>
      <c r="EN168" s="38"/>
      <c r="EO168" s="38"/>
      <c r="EP168" s="38"/>
      <c r="EQ168" s="38"/>
      <c r="ER168" s="38"/>
      <c r="ES168" s="38"/>
      <c r="ET168" s="38"/>
      <c r="EU168" s="38"/>
      <c r="EV168" s="38"/>
      <c r="EW168" s="38"/>
      <c r="EX168" s="38"/>
      <c r="EY168" s="38"/>
      <c r="EZ168" s="38"/>
      <c r="FA168" s="38"/>
      <c r="FB168" s="38"/>
      <c r="FC168" s="38"/>
      <c r="FD168" s="38"/>
      <c r="FE168" s="38"/>
      <c r="FF168" s="38"/>
      <c r="FG168" s="38"/>
      <c r="FH168" s="38"/>
      <c r="FI168" s="38"/>
      <c r="FJ168" s="38"/>
      <c r="FK168" s="38"/>
      <c r="FL168" s="38"/>
      <c r="FM168" s="38"/>
      <c r="FN168" s="38"/>
      <c r="FO168" s="38"/>
      <c r="FP168" s="38"/>
      <c r="FQ168" s="38"/>
      <c r="FR168" s="38"/>
      <c r="FS168" s="38"/>
      <c r="FT168" s="38"/>
      <c r="FU168" s="38"/>
      <c r="FV168" s="38"/>
      <c r="FW168" s="38"/>
      <c r="FX168" s="38"/>
      <c r="FY168" s="38"/>
      <c r="FZ168" s="38"/>
      <c r="GA168" s="38"/>
      <c r="GB168" s="38"/>
      <c r="GC168" s="38"/>
      <c r="GD168" s="38"/>
      <c r="GE168" s="38"/>
      <c r="GF168" s="38"/>
      <c r="GG168" s="38"/>
      <c r="GH168" s="38"/>
      <c r="GI168" s="38"/>
      <c r="GJ168" s="38"/>
      <c r="GK168" s="38"/>
      <c r="GL168" s="38"/>
      <c r="GM168" s="38"/>
      <c r="GN168" s="38"/>
      <c r="GO168" s="38"/>
      <c r="GP168" s="38"/>
      <c r="GQ168" s="38"/>
      <c r="GR168" s="38"/>
      <c r="GS168" s="38"/>
      <c r="GT168" s="38"/>
      <c r="GU168" s="38"/>
      <c r="GV168" s="38"/>
      <c r="GW168" s="38"/>
      <c r="GX168" s="38"/>
      <c r="GY168" s="38"/>
      <c r="GZ168" s="38"/>
      <c r="HA168" s="38"/>
      <c r="HB168" s="38"/>
      <c r="HC168" s="38"/>
      <c r="HD168" s="38"/>
      <c r="HE168" s="38"/>
      <c r="HF168" s="38"/>
      <c r="HG168" s="38"/>
      <c r="HH168" s="38"/>
      <c r="HI168" s="38"/>
      <c r="HJ168" s="38"/>
      <c r="HK168" s="38"/>
      <c r="HL168" s="38"/>
      <c r="HM168" s="38"/>
      <c r="HN168" s="38"/>
      <c r="HO168" s="38"/>
      <c r="HP168" s="38"/>
      <c r="HQ168" s="38"/>
      <c r="HR168" s="38"/>
      <c r="HS168" s="38"/>
      <c r="HT168" s="37"/>
      <c r="HU168" s="37"/>
      <c r="HV168" s="37"/>
      <c r="HW168" s="37"/>
      <c r="HX168" s="37"/>
      <c r="HY168" s="37"/>
      <c r="HZ168" s="37"/>
      <c r="IA168" s="37"/>
      <c r="IB168" s="37"/>
      <c r="IC168" s="37"/>
      <c r="ID168" s="37"/>
      <c r="IE168" s="37"/>
      <c r="IF168" s="37"/>
      <c r="IG168" s="37"/>
      <c r="IH168" s="37"/>
      <c r="II168" s="37"/>
      <c r="IJ168" s="37"/>
      <c r="IK168" s="37"/>
      <c r="IL168" s="37"/>
      <c r="IM168" s="37"/>
      <c r="IN168" s="37"/>
      <c r="IO168" s="37"/>
    </row>
    <row r="169" spans="1:249" s="39" customFormat="1" ht="76.5" x14ac:dyDescent="0.2">
      <c r="A169" s="27" t="s">
        <v>378</v>
      </c>
      <c r="B169" s="13" t="s">
        <v>11</v>
      </c>
      <c r="C169" s="4">
        <v>1232405</v>
      </c>
      <c r="D169" s="4">
        <v>0</v>
      </c>
      <c r="E169" s="24" t="s">
        <v>87</v>
      </c>
      <c r="F169" s="3" t="s">
        <v>379</v>
      </c>
      <c r="G169" s="36">
        <v>44926</v>
      </c>
      <c r="H169" s="6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7"/>
      <c r="BE169" s="37"/>
      <c r="BF169" s="37"/>
      <c r="BG169" s="37"/>
      <c r="BH169" s="37"/>
      <c r="BI169" s="37"/>
      <c r="BJ169" s="37"/>
      <c r="BK169" s="37"/>
      <c r="BL169" s="37"/>
      <c r="BM169" s="37"/>
      <c r="BN169" s="37"/>
      <c r="BO169" s="37"/>
      <c r="BP169" s="37"/>
      <c r="BQ169" s="37"/>
      <c r="BR169" s="37"/>
      <c r="BS169" s="37"/>
      <c r="BT169" s="37"/>
      <c r="BU169" s="37"/>
      <c r="BV169" s="37"/>
      <c r="BW169" s="37"/>
      <c r="BX169" s="37"/>
      <c r="BY169" s="37"/>
      <c r="BZ169" s="37"/>
      <c r="CA169" s="37"/>
      <c r="CB169" s="37"/>
      <c r="CC169" s="37"/>
      <c r="CD169" s="37"/>
      <c r="CE169" s="37"/>
      <c r="CF169" s="37"/>
      <c r="CG169" s="37"/>
      <c r="CH169" s="37"/>
      <c r="CI169" s="37"/>
      <c r="CJ169" s="37"/>
      <c r="CK169" s="37"/>
      <c r="CL169" s="37"/>
      <c r="CM169" s="37"/>
      <c r="CN169" s="37"/>
      <c r="CO169" s="37"/>
      <c r="CP169" s="37"/>
      <c r="CQ169" s="37"/>
      <c r="CR169" s="37"/>
      <c r="CS169" s="37"/>
      <c r="CT169" s="37"/>
      <c r="CU169" s="37"/>
      <c r="CV169" s="37"/>
      <c r="CW169" s="37"/>
      <c r="CX169" s="37"/>
      <c r="CY169" s="37"/>
      <c r="CZ169" s="37"/>
      <c r="DA169" s="37"/>
      <c r="DB169" s="37"/>
      <c r="DC169" s="37"/>
      <c r="DD169" s="37"/>
      <c r="DE169" s="37"/>
      <c r="DF169" s="37"/>
      <c r="DG169" s="37"/>
      <c r="DH169" s="37"/>
      <c r="DI169" s="37"/>
      <c r="DJ169" s="37"/>
      <c r="DK169" s="37"/>
      <c r="DL169" s="37"/>
      <c r="DM169" s="37"/>
      <c r="DN169" s="37"/>
      <c r="DO169" s="37"/>
      <c r="DP169" s="37"/>
      <c r="DQ169" s="37"/>
      <c r="DR169" s="37"/>
      <c r="DS169" s="37"/>
      <c r="DT169" s="37"/>
      <c r="DU169" s="37"/>
      <c r="DV169" s="37"/>
      <c r="DW169" s="37"/>
      <c r="DX169" s="37"/>
      <c r="DY169" s="37"/>
      <c r="DZ169" s="37"/>
      <c r="EA169" s="37"/>
      <c r="EB169" s="37"/>
      <c r="EC169" s="37"/>
      <c r="ED169" s="37"/>
      <c r="EE169" s="37"/>
      <c r="EF169" s="37"/>
      <c r="EG169" s="37"/>
      <c r="EH169" s="37"/>
      <c r="EI169" s="37"/>
      <c r="EJ169" s="37"/>
      <c r="EK169" s="37"/>
      <c r="EL169" s="37"/>
      <c r="EM169" s="37"/>
      <c r="EN169" s="37"/>
      <c r="EO169" s="37"/>
      <c r="EP169" s="37"/>
      <c r="EQ169" s="37"/>
      <c r="ER169" s="37"/>
      <c r="ES169" s="37"/>
      <c r="ET169" s="37"/>
      <c r="EU169" s="37"/>
      <c r="EV169" s="37"/>
      <c r="EW169" s="37"/>
      <c r="EX169" s="37"/>
      <c r="EY169" s="37"/>
      <c r="EZ169" s="37"/>
      <c r="FA169" s="37"/>
      <c r="FB169" s="37"/>
      <c r="FC169" s="37"/>
      <c r="FD169" s="37"/>
      <c r="FE169" s="37"/>
      <c r="FF169" s="37"/>
      <c r="FG169" s="37"/>
      <c r="FH169" s="37"/>
      <c r="FI169" s="37"/>
      <c r="FJ169" s="37"/>
      <c r="FK169" s="37"/>
      <c r="FL169" s="37"/>
      <c r="FM169" s="37"/>
      <c r="FN169" s="37"/>
      <c r="FO169" s="37"/>
      <c r="FP169" s="37"/>
      <c r="FQ169" s="37"/>
      <c r="FR169" s="37"/>
      <c r="FS169" s="37"/>
      <c r="FT169" s="37"/>
      <c r="FU169" s="37"/>
      <c r="FV169" s="37"/>
      <c r="FW169" s="37"/>
      <c r="FX169" s="37"/>
      <c r="FY169" s="37"/>
      <c r="FZ169" s="37"/>
      <c r="GA169" s="37"/>
      <c r="GB169" s="37"/>
      <c r="GC169" s="37"/>
      <c r="GD169" s="37"/>
      <c r="GE169" s="37"/>
      <c r="GF169" s="37"/>
      <c r="GG169" s="37"/>
      <c r="GH169" s="37"/>
      <c r="GI169" s="37"/>
      <c r="GJ169" s="37"/>
      <c r="GK169" s="37"/>
      <c r="GL169" s="37"/>
      <c r="GM169" s="37"/>
      <c r="GN169" s="37"/>
      <c r="GO169" s="37"/>
      <c r="GP169" s="37"/>
      <c r="GQ169" s="37"/>
      <c r="GR169" s="37"/>
      <c r="GS169" s="37"/>
      <c r="GT169" s="37"/>
      <c r="GU169" s="37"/>
      <c r="GV169" s="37"/>
      <c r="GW169" s="37"/>
      <c r="GX169" s="37"/>
      <c r="GY169" s="37"/>
      <c r="GZ169" s="37"/>
      <c r="HA169" s="37"/>
      <c r="HB169" s="37"/>
      <c r="HC169" s="37"/>
      <c r="HD169" s="37"/>
      <c r="HE169" s="37"/>
      <c r="HF169" s="37"/>
      <c r="HG169" s="37"/>
      <c r="HH169" s="37"/>
      <c r="HI169" s="37"/>
      <c r="HJ169" s="37"/>
      <c r="HK169" s="37"/>
      <c r="HL169" s="37"/>
      <c r="HM169" s="37"/>
      <c r="HN169" s="37"/>
      <c r="HO169" s="37"/>
      <c r="HP169" s="37"/>
      <c r="HQ169" s="37"/>
      <c r="HR169" s="37"/>
      <c r="HS169" s="37"/>
      <c r="HT169" s="37"/>
      <c r="HU169" s="37"/>
      <c r="HV169" s="37"/>
      <c r="HW169" s="37"/>
      <c r="HX169" s="37"/>
      <c r="HY169" s="37"/>
      <c r="HZ169" s="37"/>
      <c r="IA169" s="37"/>
      <c r="IB169" s="37"/>
      <c r="IC169" s="37"/>
      <c r="ID169" s="37"/>
      <c r="IE169" s="37"/>
      <c r="IF169" s="37"/>
      <c r="IG169" s="37"/>
      <c r="IH169" s="37"/>
      <c r="II169" s="37"/>
      <c r="IJ169" s="37"/>
      <c r="IK169" s="37"/>
      <c r="IL169" s="37"/>
      <c r="IM169" s="37"/>
      <c r="IN169" s="37"/>
      <c r="IO169" s="37"/>
    </row>
    <row r="170" spans="1:249" s="38" customFormat="1" ht="93" customHeight="1" x14ac:dyDescent="0.2">
      <c r="A170" s="27" t="s">
        <v>251</v>
      </c>
      <c r="B170" s="13" t="s">
        <v>7</v>
      </c>
      <c r="C170" s="4">
        <v>2376500</v>
      </c>
      <c r="D170" s="4">
        <v>252000</v>
      </c>
      <c r="E170" s="13" t="s">
        <v>252</v>
      </c>
      <c r="F170" s="3" t="s">
        <v>253</v>
      </c>
      <c r="G170" s="36">
        <v>44651</v>
      </c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  <c r="AP170" s="39"/>
      <c r="AQ170" s="39"/>
      <c r="AR170" s="39"/>
      <c r="AS170" s="39"/>
      <c r="AT170" s="39"/>
      <c r="AU170" s="39"/>
      <c r="AV170" s="39"/>
      <c r="AW170" s="39"/>
      <c r="AX170" s="39"/>
      <c r="AY170" s="39"/>
      <c r="AZ170" s="39"/>
      <c r="BA170" s="39"/>
      <c r="BB170" s="39"/>
      <c r="BC170" s="39"/>
      <c r="BD170" s="39"/>
      <c r="BE170" s="39"/>
      <c r="BF170" s="39"/>
      <c r="BG170" s="39"/>
      <c r="BH170" s="39"/>
      <c r="BI170" s="39"/>
      <c r="BJ170" s="39"/>
      <c r="BK170" s="39"/>
      <c r="BL170" s="39"/>
      <c r="BM170" s="39"/>
      <c r="BN170" s="39"/>
      <c r="BO170" s="39"/>
      <c r="BP170" s="39"/>
      <c r="BQ170" s="39"/>
      <c r="BR170" s="39"/>
      <c r="BS170" s="39"/>
      <c r="BT170" s="39"/>
      <c r="BU170" s="39"/>
      <c r="BV170" s="39"/>
      <c r="BW170" s="39"/>
      <c r="BX170" s="39"/>
      <c r="BY170" s="39"/>
      <c r="BZ170" s="39"/>
      <c r="CA170" s="39"/>
      <c r="CB170" s="39"/>
      <c r="CC170" s="39"/>
      <c r="CD170" s="39"/>
      <c r="CE170" s="39"/>
      <c r="CF170" s="39"/>
      <c r="CG170" s="39"/>
      <c r="CH170" s="39"/>
      <c r="CI170" s="39"/>
      <c r="CJ170" s="39"/>
      <c r="CK170" s="39"/>
      <c r="CL170" s="39"/>
      <c r="CM170" s="39"/>
      <c r="CN170" s="39"/>
      <c r="CO170" s="39"/>
      <c r="CP170" s="39"/>
      <c r="CQ170" s="39"/>
      <c r="CR170" s="39"/>
      <c r="CS170" s="39"/>
      <c r="CT170" s="39"/>
      <c r="CU170" s="39"/>
      <c r="CV170" s="39"/>
      <c r="CW170" s="39"/>
      <c r="CX170" s="39"/>
      <c r="CY170" s="39"/>
      <c r="CZ170" s="39"/>
      <c r="DA170" s="39"/>
      <c r="DB170" s="39"/>
      <c r="DC170" s="39"/>
      <c r="DD170" s="39"/>
      <c r="DE170" s="39"/>
      <c r="DF170" s="39"/>
      <c r="DG170" s="39"/>
      <c r="DH170" s="39"/>
      <c r="DI170" s="39"/>
      <c r="DJ170" s="39"/>
      <c r="DK170" s="39"/>
      <c r="DL170" s="39"/>
      <c r="DM170" s="39"/>
      <c r="DN170" s="39"/>
      <c r="DO170" s="39"/>
      <c r="DP170" s="39"/>
      <c r="DQ170" s="39"/>
      <c r="DR170" s="39"/>
      <c r="DS170" s="39"/>
      <c r="DT170" s="39"/>
      <c r="DU170" s="39"/>
      <c r="DV170" s="39"/>
      <c r="DW170" s="39"/>
      <c r="DX170" s="39"/>
      <c r="DY170" s="39"/>
      <c r="DZ170" s="39"/>
      <c r="EA170" s="39"/>
      <c r="EB170" s="39"/>
      <c r="EC170" s="39"/>
      <c r="ED170" s="39"/>
      <c r="EE170" s="39"/>
      <c r="EF170" s="39"/>
      <c r="EG170" s="39"/>
      <c r="EH170" s="39"/>
      <c r="EI170" s="39"/>
      <c r="EJ170" s="39"/>
      <c r="EK170" s="39"/>
      <c r="EL170" s="39"/>
      <c r="EM170" s="39"/>
      <c r="EN170" s="39"/>
      <c r="EO170" s="39"/>
      <c r="EP170" s="39"/>
      <c r="EQ170" s="39"/>
      <c r="ER170" s="39"/>
      <c r="ES170" s="39"/>
      <c r="ET170" s="39"/>
      <c r="EU170" s="39"/>
      <c r="EV170" s="39"/>
      <c r="EW170" s="39"/>
      <c r="EX170" s="39"/>
      <c r="EY170" s="39"/>
      <c r="EZ170" s="39"/>
      <c r="FA170" s="39"/>
      <c r="FB170" s="39"/>
      <c r="FC170" s="39"/>
      <c r="FD170" s="39"/>
      <c r="FE170" s="39"/>
      <c r="FF170" s="39"/>
      <c r="FG170" s="39"/>
      <c r="FH170" s="39"/>
      <c r="FI170" s="39"/>
      <c r="FJ170" s="39"/>
      <c r="FK170" s="39"/>
      <c r="FL170" s="39"/>
      <c r="FM170" s="39"/>
      <c r="FN170" s="39"/>
      <c r="FO170" s="39"/>
      <c r="FP170" s="39"/>
      <c r="FQ170" s="39"/>
      <c r="FR170" s="39"/>
      <c r="FS170" s="39"/>
      <c r="FT170" s="39"/>
      <c r="FU170" s="39"/>
      <c r="FV170" s="39"/>
      <c r="FW170" s="39"/>
      <c r="FX170" s="39"/>
      <c r="FY170" s="39"/>
      <c r="FZ170" s="39"/>
      <c r="GA170" s="39"/>
      <c r="GB170" s="39"/>
      <c r="GC170" s="39"/>
      <c r="GD170" s="39"/>
      <c r="GE170" s="39"/>
      <c r="GF170" s="39"/>
      <c r="GG170" s="39"/>
      <c r="GH170" s="39"/>
      <c r="GI170" s="39"/>
      <c r="GJ170" s="39"/>
      <c r="GK170" s="39"/>
      <c r="GL170" s="39"/>
      <c r="GM170" s="39"/>
      <c r="GN170" s="39"/>
      <c r="GO170" s="39"/>
      <c r="GP170" s="39"/>
      <c r="GQ170" s="39"/>
      <c r="GR170" s="39"/>
      <c r="GS170" s="39"/>
      <c r="GT170" s="39"/>
      <c r="GU170" s="39"/>
      <c r="GV170" s="39"/>
      <c r="GW170" s="39"/>
      <c r="GX170" s="39"/>
      <c r="GY170" s="39"/>
      <c r="GZ170" s="39"/>
      <c r="HA170" s="39"/>
      <c r="HB170" s="39"/>
      <c r="HC170" s="39"/>
      <c r="HD170" s="39"/>
      <c r="HE170" s="39"/>
      <c r="HF170" s="39"/>
      <c r="HG170" s="39"/>
      <c r="HH170" s="39"/>
      <c r="HI170" s="39"/>
      <c r="HJ170" s="39"/>
      <c r="HK170" s="39"/>
      <c r="HL170" s="39"/>
      <c r="HM170" s="39"/>
      <c r="HN170" s="39"/>
      <c r="HO170" s="39"/>
      <c r="HP170" s="39"/>
      <c r="HQ170" s="39"/>
      <c r="HR170" s="39"/>
      <c r="HS170" s="39"/>
      <c r="HT170" s="40"/>
      <c r="HU170" s="40"/>
      <c r="HV170" s="40"/>
      <c r="HW170" s="40"/>
      <c r="HX170" s="40"/>
      <c r="HY170" s="40"/>
      <c r="HZ170" s="40"/>
      <c r="IA170" s="40"/>
      <c r="IB170" s="40"/>
      <c r="IC170" s="40"/>
      <c r="ID170" s="40"/>
      <c r="IE170" s="40"/>
      <c r="IF170" s="40"/>
      <c r="IG170" s="40"/>
      <c r="IH170" s="40"/>
      <c r="II170" s="40"/>
      <c r="IJ170" s="40"/>
      <c r="IK170" s="40"/>
      <c r="IL170" s="40"/>
      <c r="IM170" s="40"/>
      <c r="IN170" s="40"/>
      <c r="IO170" s="40"/>
    </row>
    <row r="171" spans="1:249" s="38" customFormat="1" ht="51.95" customHeight="1" x14ac:dyDescent="0.25">
      <c r="A171" s="27" t="s">
        <v>413</v>
      </c>
      <c r="B171" s="13" t="s">
        <v>7</v>
      </c>
      <c r="C171" s="4">
        <v>2512060</v>
      </c>
      <c r="D171" s="4">
        <v>628015</v>
      </c>
      <c r="E171" s="13" t="s">
        <v>146</v>
      </c>
      <c r="F171" s="3" t="s">
        <v>414</v>
      </c>
      <c r="G171" s="36">
        <v>45016</v>
      </c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37"/>
      <c r="HU171" s="37"/>
      <c r="HV171" s="37"/>
      <c r="HW171" s="37"/>
      <c r="HX171" s="37"/>
      <c r="HY171" s="37"/>
      <c r="HZ171" s="37"/>
      <c r="IA171" s="37"/>
      <c r="IB171" s="37"/>
      <c r="IC171" s="37"/>
      <c r="ID171" s="37"/>
      <c r="IE171" s="37"/>
      <c r="IF171" s="37"/>
      <c r="IG171" s="37"/>
      <c r="IH171" s="37"/>
      <c r="II171" s="37"/>
      <c r="IJ171" s="37"/>
      <c r="IK171" s="37"/>
      <c r="IL171" s="37"/>
      <c r="IM171" s="37"/>
      <c r="IN171" s="37"/>
      <c r="IO171" s="37"/>
    </row>
    <row r="172" spans="1:249" s="37" customFormat="1" ht="90.95" customHeight="1" x14ac:dyDescent="0.25">
      <c r="A172" s="27" t="s">
        <v>254</v>
      </c>
      <c r="B172" s="13" t="s">
        <v>7</v>
      </c>
      <c r="C172" s="4">
        <v>2887052</v>
      </c>
      <c r="D172" s="4">
        <v>733979</v>
      </c>
      <c r="E172" s="13" t="s">
        <v>19</v>
      </c>
      <c r="F172" s="3" t="s">
        <v>253</v>
      </c>
      <c r="G172" s="36">
        <v>44651</v>
      </c>
    </row>
    <row r="173" spans="1:249" s="37" customFormat="1" ht="12.75" x14ac:dyDescent="0.2">
      <c r="A173" s="27" t="s">
        <v>417</v>
      </c>
      <c r="B173" s="13" t="s">
        <v>7</v>
      </c>
      <c r="C173" s="4">
        <v>3149060</v>
      </c>
      <c r="D173" s="4">
        <v>629812</v>
      </c>
      <c r="E173" s="13" t="s">
        <v>23</v>
      </c>
      <c r="F173" s="3" t="s">
        <v>418</v>
      </c>
      <c r="G173" s="36">
        <v>45077</v>
      </c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39"/>
      <c r="BF173" s="39"/>
      <c r="BG173" s="39"/>
      <c r="BH173" s="39"/>
      <c r="BI173" s="39"/>
      <c r="BJ173" s="39"/>
      <c r="BK173" s="39"/>
      <c r="BL173" s="39"/>
      <c r="BM173" s="39"/>
      <c r="BN173" s="39"/>
      <c r="BO173" s="39"/>
      <c r="BP173" s="39"/>
      <c r="BQ173" s="39"/>
      <c r="BR173" s="39"/>
      <c r="BS173" s="39"/>
      <c r="BT173" s="39"/>
      <c r="BU173" s="39"/>
      <c r="BV173" s="39"/>
      <c r="BW173" s="39"/>
      <c r="BX173" s="39"/>
      <c r="BY173" s="39"/>
      <c r="BZ173" s="39"/>
      <c r="CA173" s="39"/>
      <c r="CB173" s="39"/>
      <c r="CC173" s="39"/>
      <c r="CD173" s="39"/>
      <c r="CE173" s="39"/>
      <c r="CF173" s="39"/>
      <c r="CG173" s="39"/>
      <c r="CH173" s="39"/>
      <c r="CI173" s="39"/>
      <c r="CJ173" s="39"/>
      <c r="CK173" s="39"/>
      <c r="CL173" s="39"/>
      <c r="CM173" s="39"/>
      <c r="CN173" s="39"/>
      <c r="CO173" s="39"/>
      <c r="CP173" s="39"/>
      <c r="CQ173" s="39"/>
      <c r="CR173" s="39"/>
      <c r="CS173" s="39"/>
      <c r="CT173" s="39"/>
      <c r="CU173" s="39"/>
      <c r="CV173" s="39"/>
      <c r="CW173" s="39"/>
      <c r="CX173" s="39"/>
      <c r="CY173" s="39"/>
      <c r="CZ173" s="39"/>
      <c r="DA173" s="39"/>
      <c r="DB173" s="39"/>
      <c r="DC173" s="39"/>
      <c r="DD173" s="39"/>
      <c r="DE173" s="39"/>
      <c r="DF173" s="39"/>
      <c r="DG173" s="39"/>
      <c r="DH173" s="39"/>
      <c r="DI173" s="39"/>
      <c r="DJ173" s="39"/>
      <c r="DK173" s="39"/>
      <c r="DL173" s="39"/>
      <c r="DM173" s="39"/>
      <c r="DN173" s="39"/>
      <c r="DO173" s="39"/>
      <c r="DP173" s="39"/>
      <c r="DQ173" s="39"/>
      <c r="DR173" s="39"/>
      <c r="DS173" s="39"/>
      <c r="DT173" s="39"/>
      <c r="DU173" s="39"/>
      <c r="DV173" s="39"/>
      <c r="DW173" s="39"/>
      <c r="DX173" s="39"/>
      <c r="DY173" s="39"/>
      <c r="DZ173" s="39"/>
      <c r="EA173" s="39"/>
      <c r="EB173" s="39"/>
      <c r="EC173" s="39"/>
      <c r="ED173" s="39"/>
      <c r="EE173" s="39"/>
      <c r="EF173" s="39"/>
      <c r="EG173" s="39"/>
      <c r="EH173" s="39"/>
      <c r="EI173" s="39"/>
      <c r="EJ173" s="39"/>
      <c r="EK173" s="39"/>
      <c r="EL173" s="39"/>
      <c r="EM173" s="39"/>
      <c r="EN173" s="39"/>
      <c r="EO173" s="39"/>
      <c r="EP173" s="39"/>
      <c r="EQ173" s="39"/>
      <c r="ER173" s="39"/>
      <c r="ES173" s="39"/>
      <c r="ET173" s="39"/>
      <c r="EU173" s="39"/>
      <c r="EV173" s="39"/>
      <c r="EW173" s="39"/>
      <c r="EX173" s="39"/>
      <c r="EY173" s="39"/>
      <c r="EZ173" s="39"/>
      <c r="FA173" s="39"/>
      <c r="FB173" s="39"/>
      <c r="FC173" s="39"/>
      <c r="FD173" s="39"/>
      <c r="FE173" s="39"/>
      <c r="FF173" s="39"/>
      <c r="FG173" s="39"/>
      <c r="FH173" s="39"/>
      <c r="FI173" s="39"/>
      <c r="FJ173" s="39"/>
      <c r="FK173" s="39"/>
      <c r="FL173" s="39"/>
      <c r="FM173" s="39"/>
      <c r="FN173" s="39"/>
      <c r="FO173" s="39"/>
      <c r="FP173" s="39"/>
      <c r="FQ173" s="39"/>
      <c r="FR173" s="39"/>
      <c r="FS173" s="39"/>
      <c r="FT173" s="39"/>
      <c r="FU173" s="39"/>
      <c r="FV173" s="39"/>
      <c r="FW173" s="39"/>
      <c r="FX173" s="39"/>
      <c r="FY173" s="39"/>
      <c r="FZ173" s="39"/>
      <c r="GA173" s="39"/>
      <c r="GB173" s="39"/>
      <c r="GC173" s="39"/>
      <c r="GD173" s="39"/>
      <c r="GE173" s="39"/>
      <c r="GF173" s="39"/>
      <c r="GG173" s="39"/>
      <c r="GH173" s="39"/>
      <c r="GI173" s="39"/>
      <c r="GJ173" s="39"/>
      <c r="GK173" s="39"/>
      <c r="GL173" s="39"/>
      <c r="GM173" s="39"/>
      <c r="GN173" s="39"/>
      <c r="GO173" s="39"/>
      <c r="GP173" s="39"/>
      <c r="GQ173" s="39"/>
      <c r="GR173" s="39"/>
      <c r="GS173" s="39"/>
      <c r="GT173" s="39"/>
      <c r="GU173" s="39"/>
      <c r="GV173" s="39"/>
      <c r="GW173" s="39"/>
      <c r="GX173" s="39"/>
      <c r="GY173" s="39"/>
      <c r="GZ173" s="39"/>
      <c r="HA173" s="39"/>
      <c r="HB173" s="39"/>
      <c r="HC173" s="39"/>
      <c r="HD173" s="39"/>
      <c r="HE173" s="39"/>
      <c r="HF173" s="39"/>
      <c r="HG173" s="39"/>
      <c r="HH173" s="39"/>
      <c r="HI173" s="39"/>
      <c r="HJ173" s="39"/>
      <c r="HK173" s="39"/>
      <c r="HL173" s="39"/>
      <c r="HM173" s="39"/>
      <c r="HN173" s="39"/>
      <c r="HO173" s="39"/>
      <c r="HP173" s="39"/>
      <c r="HQ173" s="39"/>
      <c r="HR173" s="39"/>
      <c r="HS173" s="39"/>
    </row>
    <row r="174" spans="1:249" s="37" customFormat="1" ht="51.95" customHeight="1" x14ac:dyDescent="0.25">
      <c r="A174" s="27" t="s">
        <v>466</v>
      </c>
      <c r="B174" s="13" t="s">
        <v>7</v>
      </c>
      <c r="C174" s="4">
        <v>3792000</v>
      </c>
      <c r="D174" s="4">
        <v>464000</v>
      </c>
      <c r="E174" s="13" t="s">
        <v>467</v>
      </c>
      <c r="F174" s="3" t="s">
        <v>468</v>
      </c>
      <c r="G174" s="36">
        <v>45199</v>
      </c>
      <c r="HN174" s="6"/>
      <c r="HO174" s="6"/>
      <c r="HP174" s="6"/>
      <c r="HQ174" s="6"/>
      <c r="HR174" s="6"/>
      <c r="HS174" s="6"/>
      <c r="HT174" s="38"/>
      <c r="HU174" s="38"/>
      <c r="HV174" s="38"/>
      <c r="HW174" s="38"/>
      <c r="HX174" s="38"/>
      <c r="HY174" s="38"/>
      <c r="HZ174" s="38"/>
      <c r="IA174" s="38"/>
      <c r="IB174" s="38"/>
      <c r="IC174" s="38"/>
      <c r="ID174" s="38"/>
      <c r="IE174" s="38"/>
      <c r="IF174" s="38"/>
      <c r="IG174" s="38"/>
      <c r="IH174" s="38"/>
      <c r="II174" s="38"/>
      <c r="IJ174" s="38"/>
      <c r="IK174" s="38"/>
      <c r="IL174" s="38"/>
      <c r="IM174" s="38"/>
      <c r="IN174" s="38"/>
      <c r="IO174" s="38"/>
    </row>
    <row r="175" spans="1:249" s="37" customFormat="1" ht="65.099999999999994" customHeight="1" x14ac:dyDescent="0.2">
      <c r="A175" s="27" t="s">
        <v>328</v>
      </c>
      <c r="B175" s="13" t="s">
        <v>7</v>
      </c>
      <c r="C175" s="4">
        <v>3835842</v>
      </c>
      <c r="D175" s="4">
        <v>813124</v>
      </c>
      <c r="E175" s="13" t="s">
        <v>23</v>
      </c>
      <c r="F175" s="3" t="s">
        <v>329</v>
      </c>
      <c r="G175" s="36">
        <v>44742</v>
      </c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39"/>
      <c r="AZ175" s="39"/>
      <c r="BA175" s="39"/>
      <c r="BB175" s="39"/>
      <c r="BC175" s="39"/>
      <c r="BD175" s="39"/>
      <c r="BE175" s="39"/>
      <c r="BF175" s="39"/>
      <c r="BG175" s="39"/>
      <c r="BH175" s="39"/>
      <c r="BI175" s="39"/>
      <c r="BJ175" s="39"/>
      <c r="BK175" s="39"/>
      <c r="BL175" s="39"/>
      <c r="BM175" s="39"/>
      <c r="BN175" s="39"/>
      <c r="BO175" s="39"/>
      <c r="BP175" s="39"/>
      <c r="BQ175" s="39"/>
      <c r="BR175" s="39"/>
      <c r="BS175" s="39"/>
      <c r="BT175" s="39"/>
      <c r="BU175" s="39"/>
      <c r="BV175" s="39"/>
      <c r="BW175" s="39"/>
      <c r="BX175" s="39"/>
      <c r="BY175" s="39"/>
      <c r="BZ175" s="39"/>
      <c r="CA175" s="39"/>
      <c r="CB175" s="39"/>
      <c r="CC175" s="39"/>
      <c r="CD175" s="39"/>
      <c r="CE175" s="39"/>
      <c r="CF175" s="39"/>
      <c r="CG175" s="39"/>
      <c r="CH175" s="39"/>
      <c r="CI175" s="39"/>
      <c r="CJ175" s="39"/>
      <c r="CK175" s="39"/>
      <c r="CL175" s="39"/>
      <c r="CM175" s="39"/>
      <c r="CN175" s="39"/>
      <c r="CO175" s="39"/>
      <c r="CP175" s="39"/>
      <c r="CQ175" s="39"/>
      <c r="CR175" s="39"/>
      <c r="CS175" s="39"/>
      <c r="CT175" s="39"/>
      <c r="CU175" s="39"/>
      <c r="CV175" s="39"/>
      <c r="CW175" s="39"/>
      <c r="CX175" s="39"/>
      <c r="CY175" s="39"/>
      <c r="CZ175" s="39"/>
      <c r="DA175" s="39"/>
      <c r="DB175" s="39"/>
      <c r="DC175" s="39"/>
      <c r="DD175" s="39"/>
      <c r="DE175" s="39"/>
      <c r="DF175" s="39"/>
      <c r="DG175" s="39"/>
      <c r="DH175" s="39"/>
      <c r="DI175" s="39"/>
      <c r="DJ175" s="39"/>
      <c r="DK175" s="39"/>
      <c r="DL175" s="39"/>
      <c r="DM175" s="39"/>
      <c r="DN175" s="39"/>
      <c r="DO175" s="39"/>
      <c r="DP175" s="39"/>
      <c r="DQ175" s="39"/>
      <c r="DR175" s="39"/>
      <c r="DS175" s="39"/>
      <c r="DT175" s="39"/>
      <c r="DU175" s="39"/>
      <c r="DV175" s="39"/>
      <c r="DW175" s="39"/>
      <c r="DX175" s="39"/>
      <c r="DY175" s="39"/>
      <c r="DZ175" s="39"/>
      <c r="EA175" s="39"/>
      <c r="EB175" s="39"/>
      <c r="EC175" s="39"/>
      <c r="ED175" s="39"/>
      <c r="EE175" s="39"/>
      <c r="EF175" s="39"/>
      <c r="EG175" s="39"/>
      <c r="EH175" s="39"/>
      <c r="EI175" s="39"/>
      <c r="EJ175" s="39"/>
      <c r="EK175" s="39"/>
      <c r="EL175" s="39"/>
      <c r="EM175" s="39"/>
      <c r="EN175" s="39"/>
      <c r="EO175" s="39"/>
      <c r="EP175" s="39"/>
      <c r="EQ175" s="39"/>
      <c r="ER175" s="39"/>
      <c r="ES175" s="39"/>
      <c r="ET175" s="39"/>
      <c r="EU175" s="39"/>
      <c r="EV175" s="39"/>
      <c r="EW175" s="39"/>
      <c r="EX175" s="39"/>
      <c r="EY175" s="39"/>
      <c r="EZ175" s="39"/>
      <c r="FA175" s="39"/>
      <c r="FB175" s="39"/>
      <c r="FC175" s="39"/>
      <c r="FD175" s="39"/>
      <c r="FE175" s="39"/>
      <c r="FF175" s="39"/>
      <c r="FG175" s="39"/>
      <c r="FH175" s="39"/>
      <c r="FI175" s="39"/>
      <c r="FJ175" s="39"/>
      <c r="FK175" s="39"/>
      <c r="FL175" s="39"/>
      <c r="FM175" s="39"/>
      <c r="FN175" s="39"/>
      <c r="FO175" s="39"/>
      <c r="FP175" s="39"/>
      <c r="FQ175" s="39"/>
      <c r="FR175" s="39"/>
      <c r="FS175" s="39"/>
      <c r="FT175" s="39"/>
      <c r="FU175" s="39"/>
      <c r="FV175" s="39"/>
      <c r="FW175" s="39"/>
      <c r="FX175" s="39"/>
      <c r="FY175" s="39"/>
      <c r="FZ175" s="39"/>
      <c r="GA175" s="39"/>
      <c r="GB175" s="39"/>
      <c r="GC175" s="39"/>
      <c r="GD175" s="39"/>
      <c r="GE175" s="39"/>
      <c r="GF175" s="39"/>
      <c r="GG175" s="39"/>
      <c r="GH175" s="39"/>
      <c r="GI175" s="39"/>
      <c r="GJ175" s="39"/>
      <c r="GK175" s="39"/>
      <c r="GL175" s="39"/>
      <c r="GM175" s="39"/>
      <c r="GN175" s="39"/>
      <c r="GO175" s="39"/>
      <c r="GP175" s="39"/>
      <c r="GQ175" s="39"/>
      <c r="GR175" s="39"/>
      <c r="GS175" s="39"/>
      <c r="GT175" s="39"/>
      <c r="GU175" s="39"/>
      <c r="GV175" s="39"/>
      <c r="GW175" s="39"/>
      <c r="GX175" s="39"/>
      <c r="GY175" s="39"/>
      <c r="GZ175" s="39"/>
      <c r="HA175" s="39"/>
      <c r="HB175" s="39"/>
      <c r="HC175" s="39"/>
      <c r="HD175" s="39"/>
      <c r="HE175" s="39"/>
      <c r="HF175" s="39"/>
      <c r="HG175" s="39"/>
      <c r="HH175" s="39"/>
      <c r="HI175" s="39"/>
      <c r="HJ175" s="39"/>
      <c r="HK175" s="39"/>
      <c r="HL175" s="39"/>
      <c r="HM175" s="39"/>
      <c r="HN175" s="39"/>
      <c r="HO175" s="39"/>
      <c r="HP175" s="39"/>
      <c r="HQ175" s="39"/>
      <c r="HR175" s="39"/>
      <c r="HS175" s="39"/>
    </row>
    <row r="176" spans="1:249" s="37" customFormat="1" ht="63.75" x14ac:dyDescent="0.25">
      <c r="A176" s="27" t="s">
        <v>455</v>
      </c>
      <c r="B176" s="13" t="s">
        <v>7</v>
      </c>
      <c r="C176" s="4">
        <v>4000000</v>
      </c>
      <c r="D176" s="4">
        <v>1208000</v>
      </c>
      <c r="E176" s="13" t="s">
        <v>141</v>
      </c>
      <c r="F176" s="3" t="s">
        <v>456</v>
      </c>
      <c r="G176" s="36">
        <v>45169</v>
      </c>
    </row>
    <row r="177" spans="1:249" s="38" customFormat="1" ht="84" customHeight="1" x14ac:dyDescent="0.2">
      <c r="A177" s="27" t="s">
        <v>397</v>
      </c>
      <c r="B177" s="13" t="s">
        <v>398</v>
      </c>
      <c r="C177" s="4">
        <v>4633266</v>
      </c>
      <c r="D177" s="4">
        <v>722211</v>
      </c>
      <c r="E177" s="13" t="s">
        <v>399</v>
      </c>
      <c r="F177" s="3" t="s">
        <v>400</v>
      </c>
      <c r="G177" s="36">
        <v>45016</v>
      </c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39"/>
      <c r="BE177" s="39"/>
      <c r="BF177" s="39"/>
      <c r="BG177" s="39"/>
      <c r="BH177" s="39"/>
      <c r="BI177" s="39"/>
      <c r="BJ177" s="39"/>
      <c r="BK177" s="39"/>
      <c r="BL177" s="39"/>
      <c r="BM177" s="39"/>
      <c r="BN177" s="39"/>
      <c r="BO177" s="39"/>
      <c r="BP177" s="39"/>
      <c r="BQ177" s="39"/>
      <c r="BR177" s="39"/>
      <c r="BS177" s="39"/>
      <c r="BT177" s="39"/>
      <c r="BU177" s="39"/>
      <c r="BV177" s="39"/>
      <c r="BW177" s="39"/>
      <c r="BX177" s="39"/>
      <c r="BY177" s="39"/>
      <c r="BZ177" s="39"/>
      <c r="CA177" s="39"/>
      <c r="CB177" s="39"/>
      <c r="CC177" s="39"/>
      <c r="CD177" s="39"/>
      <c r="CE177" s="39"/>
      <c r="CF177" s="39"/>
      <c r="CG177" s="39"/>
      <c r="CH177" s="39"/>
      <c r="CI177" s="39"/>
      <c r="CJ177" s="39"/>
      <c r="CK177" s="39"/>
      <c r="CL177" s="39"/>
      <c r="CM177" s="39"/>
      <c r="CN177" s="39"/>
      <c r="CO177" s="39"/>
      <c r="CP177" s="39"/>
      <c r="CQ177" s="39"/>
      <c r="CR177" s="39"/>
      <c r="CS177" s="39"/>
      <c r="CT177" s="39"/>
      <c r="CU177" s="39"/>
      <c r="CV177" s="39"/>
      <c r="CW177" s="39"/>
      <c r="CX177" s="39"/>
      <c r="CY177" s="39"/>
      <c r="CZ177" s="39"/>
      <c r="DA177" s="39"/>
      <c r="DB177" s="39"/>
      <c r="DC177" s="39"/>
      <c r="DD177" s="39"/>
      <c r="DE177" s="39"/>
      <c r="DF177" s="39"/>
      <c r="DG177" s="39"/>
      <c r="DH177" s="39"/>
      <c r="DI177" s="39"/>
      <c r="DJ177" s="39"/>
      <c r="DK177" s="39"/>
      <c r="DL177" s="39"/>
      <c r="DM177" s="39"/>
      <c r="DN177" s="39"/>
      <c r="DO177" s="39"/>
      <c r="DP177" s="39"/>
      <c r="DQ177" s="39"/>
      <c r="DR177" s="39"/>
      <c r="DS177" s="39"/>
      <c r="DT177" s="39"/>
      <c r="DU177" s="39"/>
      <c r="DV177" s="39"/>
      <c r="DW177" s="39"/>
      <c r="DX177" s="39"/>
      <c r="DY177" s="39"/>
      <c r="DZ177" s="39"/>
      <c r="EA177" s="39"/>
      <c r="EB177" s="39"/>
      <c r="EC177" s="39"/>
      <c r="ED177" s="39"/>
      <c r="EE177" s="39"/>
      <c r="EF177" s="39"/>
      <c r="EG177" s="39"/>
      <c r="EH177" s="39"/>
      <c r="EI177" s="39"/>
      <c r="EJ177" s="39"/>
      <c r="EK177" s="39"/>
      <c r="EL177" s="39"/>
      <c r="EM177" s="39"/>
      <c r="EN177" s="39"/>
      <c r="EO177" s="39"/>
      <c r="EP177" s="39"/>
      <c r="EQ177" s="39"/>
      <c r="ER177" s="39"/>
      <c r="ES177" s="39"/>
      <c r="ET177" s="39"/>
      <c r="EU177" s="39"/>
      <c r="EV177" s="39"/>
      <c r="EW177" s="39"/>
      <c r="EX177" s="39"/>
      <c r="EY177" s="39"/>
      <c r="EZ177" s="39"/>
      <c r="FA177" s="39"/>
      <c r="FB177" s="39"/>
      <c r="FC177" s="39"/>
      <c r="FD177" s="39"/>
      <c r="FE177" s="39"/>
      <c r="FF177" s="39"/>
      <c r="FG177" s="39"/>
      <c r="FH177" s="39"/>
      <c r="FI177" s="39"/>
      <c r="FJ177" s="39"/>
      <c r="FK177" s="39"/>
      <c r="FL177" s="39"/>
      <c r="FM177" s="39"/>
      <c r="FN177" s="39"/>
      <c r="FO177" s="39"/>
      <c r="FP177" s="39"/>
      <c r="FQ177" s="39"/>
      <c r="FR177" s="39"/>
      <c r="FS177" s="39"/>
      <c r="FT177" s="39"/>
      <c r="FU177" s="39"/>
      <c r="FV177" s="39"/>
      <c r="FW177" s="39"/>
      <c r="FX177" s="39"/>
      <c r="FY177" s="39"/>
      <c r="FZ177" s="39"/>
      <c r="GA177" s="39"/>
      <c r="GB177" s="39"/>
      <c r="GC177" s="39"/>
      <c r="GD177" s="39"/>
      <c r="GE177" s="39"/>
      <c r="GF177" s="39"/>
      <c r="GG177" s="39"/>
      <c r="GH177" s="39"/>
      <c r="GI177" s="39"/>
      <c r="GJ177" s="39"/>
      <c r="GK177" s="39"/>
      <c r="GL177" s="39"/>
      <c r="GM177" s="39"/>
      <c r="GN177" s="39"/>
      <c r="GO177" s="39"/>
      <c r="GP177" s="39"/>
      <c r="GQ177" s="39"/>
      <c r="GR177" s="39"/>
      <c r="GS177" s="39"/>
      <c r="GT177" s="39"/>
      <c r="GU177" s="39"/>
      <c r="GV177" s="39"/>
      <c r="GW177" s="39"/>
      <c r="GX177" s="39"/>
      <c r="GY177" s="39"/>
      <c r="GZ177" s="39"/>
      <c r="HA177" s="39"/>
      <c r="HB177" s="39"/>
      <c r="HC177" s="39"/>
      <c r="HD177" s="39"/>
      <c r="HE177" s="39"/>
      <c r="HF177" s="39"/>
      <c r="HG177" s="39"/>
      <c r="HH177" s="39"/>
      <c r="HI177" s="39"/>
      <c r="HJ177" s="39"/>
      <c r="HK177" s="39"/>
      <c r="HL177" s="39"/>
      <c r="HM177" s="39"/>
      <c r="HN177" s="39"/>
      <c r="HO177" s="39"/>
      <c r="HP177" s="39"/>
      <c r="HQ177" s="39"/>
      <c r="HR177" s="39"/>
      <c r="HS177" s="39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</row>
    <row r="178" spans="1:249" s="38" customFormat="1" ht="45.6" customHeight="1" x14ac:dyDescent="0.2">
      <c r="A178" s="27" t="s">
        <v>375</v>
      </c>
      <c r="B178" s="13" t="s">
        <v>95</v>
      </c>
      <c r="C178" s="4">
        <f>400000*15</f>
        <v>6000000</v>
      </c>
      <c r="D178" s="4">
        <v>227000</v>
      </c>
      <c r="E178" s="13" t="s">
        <v>376</v>
      </c>
      <c r="F178" s="3" t="s">
        <v>377</v>
      </c>
      <c r="G178" s="36">
        <v>44926</v>
      </c>
      <c r="H178" s="39"/>
      <c r="I178" s="62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  <c r="AP178" s="39"/>
      <c r="AQ178" s="39"/>
      <c r="AR178" s="39"/>
      <c r="AS178" s="39"/>
      <c r="AT178" s="39"/>
      <c r="AU178" s="39"/>
      <c r="AV178" s="39"/>
      <c r="AW178" s="39"/>
      <c r="AX178" s="39"/>
      <c r="AY178" s="39"/>
      <c r="AZ178" s="39"/>
      <c r="BA178" s="39"/>
      <c r="BB178" s="39"/>
      <c r="BC178" s="39"/>
      <c r="BD178" s="39"/>
      <c r="BE178" s="39"/>
      <c r="BF178" s="39"/>
      <c r="BG178" s="39"/>
      <c r="BH178" s="39"/>
      <c r="BI178" s="39"/>
      <c r="BJ178" s="39"/>
      <c r="BK178" s="39"/>
      <c r="BL178" s="39"/>
      <c r="BM178" s="39"/>
      <c r="BN178" s="39"/>
      <c r="BO178" s="39"/>
      <c r="BP178" s="39"/>
      <c r="BQ178" s="39"/>
      <c r="BR178" s="39"/>
      <c r="BS178" s="39"/>
      <c r="BT178" s="39"/>
      <c r="BU178" s="39"/>
      <c r="BV178" s="39"/>
      <c r="BW178" s="39"/>
      <c r="BX178" s="39"/>
      <c r="BY178" s="39"/>
      <c r="BZ178" s="39"/>
      <c r="CA178" s="39"/>
      <c r="CB178" s="39"/>
      <c r="CC178" s="39"/>
      <c r="CD178" s="39"/>
      <c r="CE178" s="39"/>
      <c r="CF178" s="39"/>
      <c r="CG178" s="39"/>
      <c r="CH178" s="39"/>
      <c r="CI178" s="39"/>
      <c r="CJ178" s="39"/>
      <c r="CK178" s="39"/>
      <c r="CL178" s="39"/>
      <c r="CM178" s="39"/>
      <c r="CN178" s="39"/>
      <c r="CO178" s="39"/>
      <c r="CP178" s="39"/>
      <c r="CQ178" s="39"/>
      <c r="CR178" s="39"/>
      <c r="CS178" s="39"/>
      <c r="CT178" s="39"/>
      <c r="CU178" s="39"/>
      <c r="CV178" s="39"/>
      <c r="CW178" s="39"/>
      <c r="CX178" s="39"/>
      <c r="CY178" s="39"/>
      <c r="CZ178" s="39"/>
      <c r="DA178" s="39"/>
      <c r="DB178" s="39"/>
      <c r="DC178" s="39"/>
      <c r="DD178" s="39"/>
      <c r="DE178" s="39"/>
      <c r="DF178" s="39"/>
      <c r="DG178" s="39"/>
      <c r="DH178" s="39"/>
      <c r="DI178" s="39"/>
      <c r="DJ178" s="39"/>
      <c r="DK178" s="39"/>
      <c r="DL178" s="39"/>
      <c r="DM178" s="39"/>
      <c r="DN178" s="39"/>
      <c r="DO178" s="39"/>
      <c r="DP178" s="39"/>
      <c r="DQ178" s="39"/>
      <c r="DR178" s="39"/>
      <c r="DS178" s="39"/>
      <c r="DT178" s="39"/>
      <c r="DU178" s="39"/>
      <c r="DV178" s="39"/>
      <c r="DW178" s="39"/>
      <c r="DX178" s="39"/>
      <c r="DY178" s="39"/>
      <c r="DZ178" s="39"/>
      <c r="EA178" s="39"/>
      <c r="EB178" s="39"/>
      <c r="EC178" s="39"/>
      <c r="ED178" s="39"/>
      <c r="EE178" s="39"/>
      <c r="EF178" s="39"/>
      <c r="EG178" s="39"/>
      <c r="EH178" s="39"/>
      <c r="EI178" s="39"/>
      <c r="EJ178" s="39"/>
      <c r="EK178" s="39"/>
      <c r="EL178" s="39"/>
      <c r="EM178" s="39"/>
      <c r="EN178" s="39"/>
      <c r="EO178" s="39"/>
      <c r="EP178" s="39"/>
      <c r="EQ178" s="39"/>
      <c r="ER178" s="39"/>
      <c r="ES178" s="39"/>
      <c r="ET178" s="39"/>
      <c r="EU178" s="39"/>
      <c r="EV178" s="39"/>
      <c r="EW178" s="39"/>
      <c r="EX178" s="39"/>
      <c r="EY178" s="39"/>
      <c r="EZ178" s="39"/>
      <c r="FA178" s="39"/>
      <c r="FB178" s="39"/>
      <c r="FC178" s="39"/>
      <c r="FD178" s="39"/>
      <c r="FE178" s="39"/>
      <c r="FF178" s="39"/>
      <c r="FG178" s="39"/>
      <c r="FH178" s="39"/>
      <c r="FI178" s="39"/>
      <c r="FJ178" s="39"/>
      <c r="FK178" s="39"/>
      <c r="FL178" s="39"/>
      <c r="FM178" s="39"/>
      <c r="FN178" s="39"/>
      <c r="FO178" s="39"/>
      <c r="FP178" s="39"/>
      <c r="FQ178" s="39"/>
      <c r="FR178" s="39"/>
      <c r="FS178" s="39"/>
      <c r="FT178" s="39"/>
      <c r="FU178" s="39"/>
      <c r="FV178" s="39"/>
      <c r="FW178" s="39"/>
      <c r="FX178" s="39"/>
      <c r="FY178" s="39"/>
      <c r="FZ178" s="39"/>
      <c r="GA178" s="39"/>
      <c r="GB178" s="39"/>
      <c r="GC178" s="39"/>
      <c r="GD178" s="39"/>
      <c r="GE178" s="39"/>
      <c r="GF178" s="39"/>
      <c r="GG178" s="39"/>
      <c r="GH178" s="39"/>
      <c r="GI178" s="39"/>
      <c r="GJ178" s="39"/>
      <c r="GK178" s="39"/>
      <c r="GL178" s="39"/>
      <c r="GM178" s="39"/>
      <c r="GN178" s="39"/>
      <c r="GO178" s="39"/>
      <c r="GP178" s="39"/>
      <c r="GQ178" s="39"/>
      <c r="GR178" s="39"/>
      <c r="GS178" s="39"/>
      <c r="GT178" s="39"/>
      <c r="GU178" s="39"/>
      <c r="GV178" s="39"/>
      <c r="GW178" s="39"/>
      <c r="GX178" s="39"/>
      <c r="GY178" s="39"/>
      <c r="GZ178" s="39"/>
      <c r="HA178" s="39"/>
      <c r="HB178" s="39"/>
      <c r="HC178" s="39"/>
      <c r="HD178" s="39"/>
      <c r="HE178" s="39"/>
      <c r="HF178" s="39"/>
      <c r="HG178" s="39"/>
      <c r="HH178" s="39"/>
      <c r="HI178" s="39"/>
      <c r="HJ178" s="39"/>
      <c r="HK178" s="39"/>
      <c r="HL178" s="39"/>
      <c r="HM178" s="39"/>
      <c r="HN178" s="39"/>
      <c r="HO178" s="39"/>
      <c r="HP178" s="39"/>
      <c r="HQ178" s="39"/>
      <c r="HR178" s="39"/>
      <c r="HS178" s="39"/>
      <c r="HT178" s="37"/>
      <c r="HU178" s="37"/>
      <c r="HV178" s="37"/>
      <c r="HW178" s="37"/>
      <c r="HX178" s="37"/>
      <c r="HY178" s="37"/>
      <c r="HZ178" s="37"/>
      <c r="IA178" s="37"/>
      <c r="IB178" s="37"/>
      <c r="IC178" s="37"/>
      <c r="ID178" s="37"/>
      <c r="IE178" s="37"/>
      <c r="IF178" s="37"/>
      <c r="IG178" s="37"/>
      <c r="IH178" s="37"/>
      <c r="II178" s="37"/>
      <c r="IJ178" s="37"/>
      <c r="IK178" s="37"/>
      <c r="IL178" s="37"/>
      <c r="IM178" s="37"/>
      <c r="IN178" s="37"/>
      <c r="IO178" s="37"/>
    </row>
    <row r="179" spans="1:249" s="38" customFormat="1" ht="63.75" x14ac:dyDescent="0.25">
      <c r="A179" s="27" t="s">
        <v>469</v>
      </c>
      <c r="B179" s="13" t="s">
        <v>11</v>
      </c>
      <c r="C179" s="4">
        <v>6975000</v>
      </c>
      <c r="D179" s="4">
        <v>1395000</v>
      </c>
      <c r="E179" s="13" t="s">
        <v>23</v>
      </c>
      <c r="F179" s="3" t="s">
        <v>470</v>
      </c>
      <c r="G179" s="36">
        <v>45199</v>
      </c>
    </row>
    <row r="180" spans="1:249" s="38" customFormat="1" ht="39" customHeight="1" x14ac:dyDescent="0.25">
      <c r="A180" s="27" t="s">
        <v>330</v>
      </c>
      <c r="B180" s="13" t="s">
        <v>7</v>
      </c>
      <c r="C180" s="4">
        <v>7709717</v>
      </c>
      <c r="D180" s="4">
        <v>1568785</v>
      </c>
      <c r="E180" s="13" t="s">
        <v>23</v>
      </c>
      <c r="F180" s="3" t="s">
        <v>331</v>
      </c>
      <c r="G180" s="36">
        <v>44742</v>
      </c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7"/>
      <c r="BM180" s="37"/>
      <c r="BN180" s="37"/>
      <c r="BO180" s="37"/>
      <c r="BP180" s="37"/>
      <c r="BQ180" s="37"/>
      <c r="BR180" s="37"/>
      <c r="BS180" s="37"/>
      <c r="BT180" s="37"/>
      <c r="BU180" s="37"/>
      <c r="BV180" s="37"/>
      <c r="BW180" s="37"/>
      <c r="BX180" s="37"/>
      <c r="BY180" s="37"/>
      <c r="BZ180" s="37"/>
      <c r="CA180" s="37"/>
      <c r="CB180" s="37"/>
      <c r="CC180" s="37"/>
      <c r="CD180" s="37"/>
      <c r="CE180" s="37"/>
      <c r="CF180" s="37"/>
      <c r="CG180" s="37"/>
      <c r="CH180" s="37"/>
      <c r="CI180" s="37"/>
      <c r="CJ180" s="37"/>
      <c r="CK180" s="37"/>
      <c r="CL180" s="37"/>
      <c r="CM180" s="37"/>
      <c r="CN180" s="37"/>
      <c r="CO180" s="37"/>
      <c r="CP180" s="37"/>
      <c r="CQ180" s="37"/>
      <c r="CR180" s="37"/>
      <c r="CS180" s="37"/>
      <c r="CT180" s="37"/>
      <c r="CU180" s="37"/>
      <c r="CV180" s="37"/>
      <c r="CW180" s="37"/>
      <c r="CX180" s="37"/>
      <c r="CY180" s="37"/>
      <c r="CZ180" s="37"/>
      <c r="DA180" s="37"/>
      <c r="DB180" s="37"/>
      <c r="DC180" s="37"/>
      <c r="DD180" s="37"/>
      <c r="DE180" s="37"/>
      <c r="DF180" s="37"/>
      <c r="DG180" s="37"/>
      <c r="DH180" s="37"/>
      <c r="DI180" s="37"/>
      <c r="DJ180" s="37"/>
      <c r="DK180" s="37"/>
      <c r="DL180" s="37"/>
      <c r="DM180" s="37"/>
      <c r="DN180" s="37"/>
      <c r="DO180" s="37"/>
      <c r="DP180" s="37"/>
      <c r="DQ180" s="37"/>
      <c r="DR180" s="37"/>
      <c r="DS180" s="37"/>
      <c r="DT180" s="37"/>
      <c r="DU180" s="37"/>
      <c r="DV180" s="37"/>
      <c r="DW180" s="37"/>
      <c r="DX180" s="37"/>
      <c r="DY180" s="37"/>
      <c r="DZ180" s="37"/>
      <c r="EA180" s="37"/>
      <c r="EB180" s="37"/>
      <c r="EC180" s="37"/>
      <c r="ED180" s="37"/>
      <c r="EE180" s="37"/>
      <c r="EF180" s="37"/>
      <c r="EG180" s="37"/>
      <c r="EH180" s="37"/>
      <c r="EI180" s="37"/>
      <c r="EJ180" s="37"/>
      <c r="EK180" s="37"/>
      <c r="EL180" s="37"/>
      <c r="EM180" s="37"/>
      <c r="EN180" s="37"/>
      <c r="EO180" s="37"/>
      <c r="EP180" s="37"/>
      <c r="EQ180" s="37"/>
      <c r="ER180" s="37"/>
      <c r="ES180" s="37"/>
      <c r="ET180" s="37"/>
      <c r="EU180" s="37"/>
      <c r="EV180" s="37"/>
      <c r="EW180" s="37"/>
      <c r="EX180" s="37"/>
      <c r="EY180" s="37"/>
      <c r="EZ180" s="37"/>
      <c r="FA180" s="37"/>
      <c r="FB180" s="37"/>
      <c r="FC180" s="37"/>
      <c r="FD180" s="37"/>
      <c r="FE180" s="37"/>
      <c r="FF180" s="37"/>
      <c r="FG180" s="37"/>
      <c r="FH180" s="37"/>
      <c r="FI180" s="37"/>
      <c r="FJ180" s="37"/>
      <c r="FK180" s="37"/>
      <c r="FL180" s="37"/>
      <c r="FM180" s="37"/>
      <c r="FN180" s="37"/>
      <c r="FO180" s="37"/>
      <c r="FP180" s="37"/>
      <c r="FQ180" s="37"/>
      <c r="FR180" s="37"/>
      <c r="FS180" s="37"/>
      <c r="FT180" s="37"/>
      <c r="FU180" s="37"/>
      <c r="FV180" s="37"/>
      <c r="FW180" s="37"/>
      <c r="FX180" s="37"/>
      <c r="FY180" s="37"/>
      <c r="FZ180" s="37"/>
      <c r="GA180" s="37"/>
      <c r="GB180" s="37"/>
      <c r="GC180" s="37"/>
      <c r="GD180" s="37"/>
      <c r="GE180" s="37"/>
      <c r="GF180" s="37"/>
      <c r="GG180" s="37"/>
      <c r="GH180" s="37"/>
      <c r="GI180" s="37"/>
      <c r="GJ180" s="37"/>
      <c r="GK180" s="37"/>
      <c r="GL180" s="37"/>
      <c r="GM180" s="37"/>
      <c r="GN180" s="37"/>
      <c r="GO180" s="37"/>
      <c r="GP180" s="37"/>
      <c r="GQ180" s="37"/>
      <c r="GR180" s="37"/>
      <c r="GS180" s="37"/>
      <c r="GT180" s="37"/>
      <c r="GU180" s="37"/>
      <c r="GV180" s="37"/>
      <c r="GW180" s="37"/>
      <c r="GX180" s="37"/>
      <c r="GY180" s="37"/>
      <c r="GZ180" s="37"/>
      <c r="HA180" s="37"/>
      <c r="HB180" s="37"/>
      <c r="HC180" s="37"/>
      <c r="HD180" s="37"/>
      <c r="HE180" s="37"/>
      <c r="HF180" s="37"/>
      <c r="HG180" s="37"/>
      <c r="HH180" s="37"/>
      <c r="HI180" s="37"/>
      <c r="HJ180" s="37"/>
      <c r="HK180" s="37"/>
      <c r="HL180" s="37"/>
      <c r="HM180" s="37"/>
      <c r="HN180" s="37"/>
      <c r="HO180" s="37"/>
      <c r="HP180" s="37"/>
      <c r="HQ180" s="37"/>
      <c r="HR180" s="37"/>
      <c r="HS180" s="37"/>
      <c r="HT180" s="37"/>
      <c r="HU180" s="37"/>
      <c r="HV180" s="37"/>
      <c r="HW180" s="37"/>
      <c r="HX180" s="37"/>
      <c r="HY180" s="37"/>
      <c r="HZ180" s="37"/>
      <c r="IA180" s="37"/>
      <c r="IB180" s="37"/>
      <c r="IC180" s="37"/>
      <c r="ID180" s="37"/>
      <c r="IE180" s="37"/>
      <c r="IF180" s="37"/>
      <c r="IG180" s="37"/>
      <c r="IH180" s="37"/>
      <c r="II180" s="37"/>
      <c r="IJ180" s="37"/>
      <c r="IK180" s="37"/>
      <c r="IL180" s="37"/>
      <c r="IM180" s="37"/>
      <c r="IN180" s="37"/>
      <c r="IO180" s="37"/>
    </row>
    <row r="181" spans="1:249" s="38" customFormat="1" ht="90.95" customHeight="1" x14ac:dyDescent="0.25">
      <c r="A181" s="27" t="s">
        <v>519</v>
      </c>
      <c r="B181" s="13" t="s">
        <v>518</v>
      </c>
      <c r="C181" s="4">
        <f>25*1205300</f>
        <v>30132500</v>
      </c>
      <c r="D181" s="4">
        <v>1508671</v>
      </c>
      <c r="E181" s="13" t="s">
        <v>520</v>
      </c>
      <c r="F181" s="3" t="s">
        <v>521</v>
      </c>
      <c r="G181" s="36">
        <v>46112</v>
      </c>
      <c r="HT181" s="37"/>
      <c r="HU181" s="37"/>
      <c r="HV181" s="37"/>
      <c r="HW181" s="37"/>
      <c r="HX181" s="37"/>
      <c r="HY181" s="37"/>
      <c r="HZ181" s="37"/>
      <c r="IA181" s="37"/>
      <c r="IB181" s="37"/>
      <c r="IC181" s="37"/>
      <c r="ID181" s="37"/>
      <c r="IE181" s="37"/>
      <c r="IF181" s="37"/>
      <c r="IG181" s="37"/>
      <c r="IH181" s="37"/>
      <c r="II181" s="37"/>
      <c r="IJ181" s="37"/>
      <c r="IK181" s="37"/>
      <c r="IL181" s="37"/>
      <c r="IM181" s="37"/>
      <c r="IN181" s="37"/>
      <c r="IO181" s="37"/>
    </row>
    <row r="182" spans="1:249" s="38" customFormat="1" ht="90.95" customHeight="1" x14ac:dyDescent="0.25">
      <c r="A182" s="27" t="s">
        <v>537</v>
      </c>
      <c r="B182" s="13" t="s">
        <v>518</v>
      </c>
      <c r="C182" s="4">
        <v>110000000</v>
      </c>
      <c r="D182" s="4">
        <f>4648676+66773</f>
        <v>4715449</v>
      </c>
      <c r="E182" s="13" t="s">
        <v>520</v>
      </c>
      <c r="F182" s="3" t="s">
        <v>538</v>
      </c>
      <c r="G182" s="36">
        <v>48244</v>
      </c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  <c r="BM182" s="37"/>
      <c r="BN182" s="37"/>
      <c r="BO182" s="37"/>
      <c r="BP182" s="37"/>
      <c r="BQ182" s="37"/>
      <c r="BR182" s="37"/>
      <c r="BS182" s="37"/>
      <c r="BT182" s="37"/>
      <c r="BU182" s="37"/>
      <c r="BV182" s="37"/>
      <c r="BW182" s="37"/>
      <c r="BX182" s="37"/>
      <c r="BY182" s="37"/>
      <c r="BZ182" s="37"/>
      <c r="CA182" s="37"/>
      <c r="CB182" s="37"/>
      <c r="CC182" s="37"/>
      <c r="CD182" s="37"/>
      <c r="CE182" s="37"/>
      <c r="CF182" s="37"/>
      <c r="CG182" s="37"/>
      <c r="CH182" s="37"/>
      <c r="CI182" s="37"/>
      <c r="CJ182" s="37"/>
      <c r="CK182" s="37"/>
      <c r="CL182" s="37"/>
      <c r="CM182" s="37"/>
      <c r="CN182" s="37"/>
      <c r="CO182" s="37"/>
      <c r="CP182" s="37"/>
      <c r="CQ182" s="37"/>
      <c r="CR182" s="37"/>
      <c r="CS182" s="37"/>
      <c r="CT182" s="37"/>
      <c r="CU182" s="37"/>
      <c r="CV182" s="37"/>
      <c r="CW182" s="37"/>
      <c r="CX182" s="37"/>
      <c r="CY182" s="37"/>
      <c r="CZ182" s="37"/>
      <c r="DA182" s="37"/>
      <c r="DB182" s="37"/>
      <c r="DC182" s="37"/>
      <c r="DD182" s="37"/>
      <c r="DE182" s="37"/>
      <c r="DF182" s="37"/>
      <c r="DG182" s="37"/>
      <c r="DH182" s="37"/>
      <c r="DI182" s="37"/>
      <c r="DJ182" s="37"/>
      <c r="DK182" s="37"/>
      <c r="DL182" s="37"/>
      <c r="DM182" s="37"/>
      <c r="DN182" s="37"/>
      <c r="DO182" s="37"/>
      <c r="DP182" s="37"/>
      <c r="DQ182" s="37"/>
      <c r="DR182" s="37"/>
      <c r="DS182" s="37"/>
      <c r="DT182" s="37"/>
      <c r="DU182" s="37"/>
      <c r="DV182" s="37"/>
      <c r="DW182" s="37"/>
      <c r="DX182" s="37"/>
      <c r="DY182" s="37"/>
      <c r="DZ182" s="37"/>
      <c r="EA182" s="37"/>
      <c r="EB182" s="37"/>
      <c r="EC182" s="37"/>
      <c r="ED182" s="37"/>
      <c r="EE182" s="37"/>
      <c r="EF182" s="37"/>
      <c r="EG182" s="37"/>
      <c r="EH182" s="37"/>
      <c r="EI182" s="37"/>
      <c r="EJ182" s="37"/>
      <c r="EK182" s="37"/>
      <c r="EL182" s="37"/>
      <c r="EM182" s="37"/>
      <c r="EN182" s="37"/>
      <c r="EO182" s="37"/>
      <c r="EP182" s="37"/>
      <c r="EQ182" s="37"/>
      <c r="ER182" s="37"/>
      <c r="ES182" s="37"/>
      <c r="ET182" s="37"/>
      <c r="EU182" s="37"/>
      <c r="EV182" s="37"/>
      <c r="EW182" s="37"/>
      <c r="EX182" s="37"/>
      <c r="EY182" s="37"/>
      <c r="EZ182" s="37"/>
      <c r="FA182" s="37"/>
      <c r="FB182" s="37"/>
      <c r="FC182" s="37"/>
      <c r="FD182" s="37"/>
      <c r="FE182" s="37"/>
      <c r="FF182" s="37"/>
      <c r="FG182" s="37"/>
      <c r="FH182" s="37"/>
      <c r="FI182" s="37"/>
      <c r="FJ182" s="37"/>
      <c r="FK182" s="37"/>
      <c r="FL182" s="37"/>
      <c r="FM182" s="37"/>
      <c r="FN182" s="37"/>
      <c r="FO182" s="37"/>
      <c r="FP182" s="37"/>
      <c r="FQ182" s="37"/>
      <c r="FR182" s="37"/>
      <c r="FS182" s="37"/>
      <c r="FT182" s="37"/>
      <c r="FU182" s="37"/>
      <c r="FV182" s="37"/>
      <c r="FW182" s="37"/>
      <c r="FX182" s="37"/>
      <c r="FY182" s="37"/>
      <c r="FZ182" s="37"/>
      <c r="GA182" s="37"/>
      <c r="GB182" s="37"/>
      <c r="GC182" s="37"/>
      <c r="GD182" s="37"/>
      <c r="GE182" s="37"/>
      <c r="GF182" s="37"/>
      <c r="GG182" s="37"/>
      <c r="GH182" s="37"/>
      <c r="GI182" s="37"/>
      <c r="GJ182" s="37"/>
      <c r="GK182" s="37"/>
      <c r="GL182" s="37"/>
      <c r="GM182" s="37"/>
      <c r="GN182" s="37"/>
      <c r="GO182" s="37"/>
      <c r="GP182" s="37"/>
      <c r="GQ182" s="37"/>
      <c r="GR182" s="37"/>
      <c r="GS182" s="37"/>
      <c r="GT182" s="37"/>
      <c r="GU182" s="37"/>
      <c r="GV182" s="37"/>
      <c r="GW182" s="37"/>
      <c r="GX182" s="37"/>
      <c r="GY182" s="37"/>
      <c r="GZ182" s="37"/>
      <c r="HA182" s="37"/>
      <c r="HB182" s="37"/>
      <c r="HC182" s="37"/>
      <c r="HD182" s="37"/>
      <c r="HE182" s="37"/>
      <c r="HF182" s="37"/>
      <c r="HG182" s="37"/>
      <c r="HH182" s="37"/>
      <c r="HI182" s="37"/>
      <c r="HJ182" s="37"/>
      <c r="HK182" s="37"/>
      <c r="HL182" s="37"/>
      <c r="HM182" s="37"/>
      <c r="HN182" s="37"/>
      <c r="HO182" s="37"/>
      <c r="HP182" s="37"/>
      <c r="HQ182" s="37"/>
      <c r="HR182" s="37"/>
      <c r="HS182" s="37"/>
    </row>
    <row r="183" spans="1:249" s="38" customFormat="1" ht="135" customHeight="1" x14ac:dyDescent="0.25">
      <c r="A183" s="27" t="s">
        <v>507</v>
      </c>
      <c r="B183" s="13" t="s">
        <v>7</v>
      </c>
      <c r="C183" s="4" t="s">
        <v>17</v>
      </c>
      <c r="D183" s="4" t="s">
        <v>17</v>
      </c>
      <c r="E183" s="13" t="s">
        <v>508</v>
      </c>
      <c r="F183" s="3" t="s">
        <v>232</v>
      </c>
      <c r="G183" s="36">
        <v>45747</v>
      </c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  <c r="BG183" s="37"/>
      <c r="BH183" s="37"/>
      <c r="BI183" s="37"/>
      <c r="BJ183" s="37"/>
      <c r="BK183" s="37"/>
      <c r="BL183" s="37"/>
      <c r="BM183" s="37"/>
      <c r="BN183" s="37"/>
      <c r="BO183" s="37"/>
      <c r="BP183" s="37"/>
      <c r="BQ183" s="37"/>
      <c r="BR183" s="37"/>
      <c r="BS183" s="37"/>
      <c r="BT183" s="37"/>
      <c r="BU183" s="37"/>
      <c r="BV183" s="37"/>
      <c r="BW183" s="37"/>
      <c r="BX183" s="37"/>
      <c r="BY183" s="37"/>
      <c r="BZ183" s="37"/>
      <c r="CA183" s="37"/>
      <c r="CB183" s="37"/>
      <c r="CC183" s="37"/>
      <c r="CD183" s="37"/>
      <c r="CE183" s="37"/>
      <c r="CF183" s="37"/>
      <c r="CG183" s="37"/>
      <c r="CH183" s="37"/>
      <c r="CI183" s="37"/>
      <c r="CJ183" s="37"/>
      <c r="CK183" s="37"/>
      <c r="CL183" s="37"/>
      <c r="CM183" s="37"/>
      <c r="CN183" s="37"/>
      <c r="CO183" s="37"/>
      <c r="CP183" s="37"/>
      <c r="CQ183" s="37"/>
      <c r="CR183" s="37"/>
      <c r="CS183" s="37"/>
      <c r="CT183" s="37"/>
      <c r="CU183" s="37"/>
      <c r="CV183" s="37"/>
      <c r="CW183" s="37"/>
      <c r="CX183" s="37"/>
      <c r="CY183" s="37"/>
      <c r="CZ183" s="37"/>
      <c r="DA183" s="37"/>
      <c r="DB183" s="37"/>
      <c r="DC183" s="37"/>
      <c r="DD183" s="37"/>
      <c r="DE183" s="37"/>
      <c r="DF183" s="37"/>
      <c r="DG183" s="37"/>
      <c r="DH183" s="37"/>
      <c r="DI183" s="37"/>
      <c r="DJ183" s="37"/>
      <c r="DK183" s="37"/>
      <c r="DL183" s="37"/>
      <c r="DM183" s="37"/>
      <c r="DN183" s="37"/>
      <c r="DO183" s="37"/>
      <c r="DP183" s="37"/>
      <c r="DQ183" s="37"/>
      <c r="DR183" s="37"/>
      <c r="DS183" s="37"/>
      <c r="DT183" s="37"/>
      <c r="DU183" s="37"/>
      <c r="DV183" s="37"/>
      <c r="DW183" s="37"/>
      <c r="DX183" s="37"/>
      <c r="DY183" s="37"/>
      <c r="DZ183" s="37"/>
      <c r="EA183" s="37"/>
      <c r="EB183" s="37"/>
      <c r="EC183" s="37"/>
      <c r="ED183" s="37"/>
      <c r="EE183" s="37"/>
      <c r="EF183" s="37"/>
      <c r="EG183" s="37"/>
      <c r="EH183" s="37"/>
      <c r="EI183" s="37"/>
      <c r="EJ183" s="37"/>
      <c r="EK183" s="37"/>
      <c r="EL183" s="37"/>
      <c r="EM183" s="37"/>
      <c r="EN183" s="37"/>
      <c r="EO183" s="37"/>
      <c r="EP183" s="37"/>
      <c r="EQ183" s="37"/>
      <c r="ER183" s="37"/>
      <c r="ES183" s="37"/>
      <c r="ET183" s="37"/>
      <c r="EU183" s="37"/>
      <c r="EV183" s="37"/>
      <c r="EW183" s="37"/>
      <c r="EX183" s="37"/>
      <c r="EY183" s="37"/>
      <c r="EZ183" s="37"/>
      <c r="FA183" s="37"/>
      <c r="FB183" s="37"/>
      <c r="FC183" s="37"/>
      <c r="FD183" s="37"/>
      <c r="FE183" s="37"/>
      <c r="FF183" s="37"/>
      <c r="FG183" s="37"/>
      <c r="FH183" s="37"/>
      <c r="FI183" s="37"/>
      <c r="FJ183" s="37"/>
      <c r="FK183" s="37"/>
      <c r="FL183" s="37"/>
      <c r="FM183" s="37"/>
      <c r="FN183" s="37"/>
      <c r="FO183" s="37"/>
      <c r="FP183" s="37"/>
      <c r="FQ183" s="37"/>
      <c r="FR183" s="37"/>
      <c r="FS183" s="37"/>
      <c r="FT183" s="37"/>
      <c r="FU183" s="37"/>
      <c r="FV183" s="37"/>
      <c r="FW183" s="37"/>
      <c r="FX183" s="37"/>
      <c r="FY183" s="37"/>
      <c r="FZ183" s="37"/>
      <c r="GA183" s="37"/>
      <c r="GB183" s="37"/>
      <c r="GC183" s="37"/>
      <c r="GD183" s="37"/>
      <c r="GE183" s="37"/>
      <c r="GF183" s="37"/>
      <c r="GG183" s="37"/>
      <c r="GH183" s="37"/>
      <c r="GI183" s="37"/>
      <c r="GJ183" s="37"/>
      <c r="GK183" s="37"/>
      <c r="GL183" s="37"/>
      <c r="GM183" s="37"/>
      <c r="GN183" s="37"/>
      <c r="GO183" s="37"/>
      <c r="GP183" s="37"/>
      <c r="GQ183" s="37"/>
      <c r="GR183" s="37"/>
      <c r="GS183" s="37"/>
      <c r="GT183" s="37"/>
      <c r="GU183" s="37"/>
      <c r="GV183" s="37"/>
      <c r="GW183" s="37"/>
      <c r="GX183" s="37"/>
      <c r="GY183" s="37"/>
      <c r="GZ183" s="37"/>
      <c r="HA183" s="37"/>
      <c r="HB183" s="37"/>
      <c r="HC183" s="37"/>
      <c r="HD183" s="37"/>
      <c r="HE183" s="37"/>
      <c r="HF183" s="37"/>
      <c r="HG183" s="37"/>
      <c r="HH183" s="37"/>
      <c r="HI183" s="37"/>
      <c r="HJ183" s="37"/>
      <c r="HK183" s="37"/>
      <c r="HL183" s="37"/>
      <c r="HM183" s="37"/>
      <c r="HN183" s="37"/>
      <c r="HO183" s="37"/>
      <c r="HP183" s="37"/>
      <c r="HQ183" s="37"/>
      <c r="HR183" s="37"/>
      <c r="HS183" s="37"/>
    </row>
    <row r="184" spans="1:249" s="38" customFormat="1" ht="65.099999999999994" customHeight="1" x14ac:dyDescent="0.2">
      <c r="A184" s="27" t="s">
        <v>230</v>
      </c>
      <c r="B184" s="13" t="s">
        <v>11</v>
      </c>
      <c r="C184" s="4" t="s">
        <v>17</v>
      </c>
      <c r="D184" s="4">
        <v>16011</v>
      </c>
      <c r="E184" s="13" t="s">
        <v>10</v>
      </c>
      <c r="F184" s="3" t="s">
        <v>231</v>
      </c>
      <c r="G184" s="36">
        <v>44651</v>
      </c>
      <c r="H184" s="6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  <c r="AX184" s="37"/>
      <c r="AY184" s="37"/>
      <c r="AZ184" s="37"/>
      <c r="BA184" s="37"/>
      <c r="BB184" s="37"/>
      <c r="BC184" s="37"/>
      <c r="BD184" s="37"/>
      <c r="BE184" s="37"/>
      <c r="BF184" s="37"/>
      <c r="BG184" s="37"/>
      <c r="BH184" s="37"/>
      <c r="BI184" s="37"/>
      <c r="BJ184" s="37"/>
      <c r="BK184" s="37"/>
      <c r="BL184" s="37"/>
      <c r="BM184" s="37"/>
      <c r="BN184" s="37"/>
      <c r="BO184" s="37"/>
      <c r="BP184" s="37"/>
      <c r="BQ184" s="37"/>
      <c r="BR184" s="37"/>
      <c r="BS184" s="37"/>
      <c r="BT184" s="37"/>
      <c r="BU184" s="37"/>
      <c r="BV184" s="37"/>
      <c r="BW184" s="37"/>
      <c r="BX184" s="37"/>
      <c r="BY184" s="37"/>
      <c r="BZ184" s="37"/>
      <c r="CA184" s="37"/>
      <c r="CB184" s="37"/>
      <c r="CC184" s="37"/>
      <c r="CD184" s="37"/>
      <c r="CE184" s="37"/>
      <c r="CF184" s="37"/>
      <c r="CG184" s="37"/>
      <c r="CH184" s="37"/>
      <c r="CI184" s="37"/>
      <c r="CJ184" s="37"/>
      <c r="CK184" s="37"/>
      <c r="CL184" s="37"/>
      <c r="CM184" s="37"/>
      <c r="CN184" s="37"/>
      <c r="CO184" s="37"/>
      <c r="CP184" s="37"/>
      <c r="CQ184" s="37"/>
      <c r="CR184" s="37"/>
      <c r="CS184" s="37"/>
      <c r="CT184" s="37"/>
      <c r="CU184" s="37"/>
      <c r="CV184" s="37"/>
      <c r="CW184" s="37"/>
      <c r="CX184" s="37"/>
      <c r="CY184" s="37"/>
      <c r="CZ184" s="37"/>
      <c r="DA184" s="37"/>
      <c r="DB184" s="37"/>
      <c r="DC184" s="37"/>
      <c r="DD184" s="37"/>
      <c r="DE184" s="37"/>
      <c r="DF184" s="37"/>
      <c r="DG184" s="37"/>
      <c r="DH184" s="37"/>
      <c r="DI184" s="37"/>
      <c r="DJ184" s="37"/>
      <c r="DK184" s="37"/>
      <c r="DL184" s="37"/>
      <c r="DM184" s="37"/>
      <c r="DN184" s="37"/>
      <c r="DO184" s="37"/>
      <c r="DP184" s="37"/>
      <c r="DQ184" s="37"/>
      <c r="DR184" s="37"/>
      <c r="DS184" s="37"/>
      <c r="DT184" s="37"/>
      <c r="DU184" s="37"/>
      <c r="DV184" s="37"/>
      <c r="DW184" s="37"/>
      <c r="DX184" s="37"/>
      <c r="DY184" s="37"/>
      <c r="DZ184" s="37"/>
      <c r="EA184" s="37"/>
      <c r="EB184" s="37"/>
      <c r="EC184" s="37"/>
      <c r="ED184" s="37"/>
      <c r="EE184" s="37"/>
      <c r="EF184" s="37"/>
      <c r="EG184" s="37"/>
      <c r="EH184" s="37"/>
      <c r="EI184" s="37"/>
      <c r="EJ184" s="37"/>
      <c r="EK184" s="37"/>
      <c r="EL184" s="37"/>
      <c r="EM184" s="37"/>
      <c r="EN184" s="37"/>
      <c r="EO184" s="37"/>
      <c r="EP184" s="37"/>
      <c r="EQ184" s="37"/>
      <c r="ER184" s="37"/>
      <c r="ES184" s="37"/>
      <c r="ET184" s="37"/>
      <c r="EU184" s="37"/>
      <c r="EV184" s="37"/>
      <c r="EW184" s="37"/>
      <c r="EX184" s="37"/>
      <c r="EY184" s="37"/>
      <c r="EZ184" s="37"/>
      <c r="FA184" s="37"/>
      <c r="FB184" s="37"/>
      <c r="FC184" s="37"/>
      <c r="FD184" s="37"/>
      <c r="FE184" s="37"/>
      <c r="FF184" s="37"/>
      <c r="FG184" s="37"/>
      <c r="FH184" s="37"/>
      <c r="FI184" s="37"/>
      <c r="FJ184" s="37"/>
      <c r="FK184" s="37"/>
      <c r="FL184" s="37"/>
      <c r="FM184" s="37"/>
      <c r="FN184" s="37"/>
      <c r="FO184" s="37"/>
      <c r="FP184" s="37"/>
      <c r="FQ184" s="37"/>
      <c r="FR184" s="37"/>
      <c r="FS184" s="37"/>
      <c r="FT184" s="37"/>
      <c r="FU184" s="37"/>
      <c r="FV184" s="37"/>
      <c r="FW184" s="37"/>
      <c r="FX184" s="37"/>
      <c r="FY184" s="37"/>
      <c r="FZ184" s="37"/>
      <c r="GA184" s="37"/>
      <c r="GB184" s="37"/>
      <c r="GC184" s="37"/>
      <c r="GD184" s="37"/>
      <c r="GE184" s="37"/>
      <c r="GF184" s="37"/>
      <c r="GG184" s="37"/>
      <c r="GH184" s="37"/>
      <c r="GI184" s="37"/>
      <c r="GJ184" s="37"/>
      <c r="GK184" s="37"/>
      <c r="GL184" s="37"/>
      <c r="GM184" s="37"/>
      <c r="GN184" s="37"/>
      <c r="GO184" s="37"/>
      <c r="GP184" s="37"/>
      <c r="GQ184" s="37"/>
      <c r="GR184" s="37"/>
      <c r="GS184" s="37"/>
      <c r="GT184" s="37"/>
      <c r="GU184" s="37"/>
      <c r="GV184" s="37"/>
      <c r="GW184" s="37"/>
      <c r="GX184" s="37"/>
      <c r="GY184" s="37"/>
      <c r="GZ184" s="37"/>
      <c r="HA184" s="37"/>
      <c r="HB184" s="37"/>
      <c r="HC184" s="37"/>
      <c r="HD184" s="37"/>
      <c r="HE184" s="37"/>
      <c r="HF184" s="37"/>
      <c r="HG184" s="37"/>
      <c r="HH184" s="37"/>
      <c r="HI184" s="37"/>
      <c r="HJ184" s="37"/>
      <c r="HK184" s="37"/>
      <c r="HL184" s="37"/>
      <c r="HM184" s="37"/>
      <c r="HN184" s="37"/>
      <c r="HO184" s="37"/>
      <c r="HP184" s="37"/>
      <c r="HQ184" s="37"/>
      <c r="HR184" s="37"/>
      <c r="HS184" s="37"/>
      <c r="HT184" s="39"/>
      <c r="HU184" s="39"/>
      <c r="HV184" s="39"/>
      <c r="HW184" s="39"/>
      <c r="HX184" s="39"/>
      <c r="HY184" s="39"/>
      <c r="HZ184" s="39"/>
      <c r="IA184" s="39"/>
      <c r="IB184" s="39"/>
      <c r="IC184" s="39"/>
      <c r="ID184" s="39"/>
      <c r="IE184" s="39"/>
      <c r="IF184" s="39"/>
      <c r="IG184" s="39"/>
      <c r="IH184" s="39"/>
      <c r="II184" s="39"/>
      <c r="IJ184" s="39"/>
      <c r="IK184" s="39"/>
      <c r="IL184" s="39"/>
      <c r="IM184" s="39"/>
      <c r="IN184" s="39"/>
      <c r="IO184" s="39"/>
    </row>
    <row r="185" spans="1:249" s="38" customFormat="1" ht="65.099999999999994" customHeight="1" x14ac:dyDescent="0.25">
      <c r="A185" s="27" t="s">
        <v>132</v>
      </c>
      <c r="B185" s="13" t="s">
        <v>11</v>
      </c>
      <c r="C185" s="4" t="s">
        <v>133</v>
      </c>
      <c r="D185" s="4" t="s">
        <v>133</v>
      </c>
      <c r="E185" s="13" t="s">
        <v>134</v>
      </c>
      <c r="F185" s="3" t="s">
        <v>135</v>
      </c>
      <c r="G185" s="36">
        <v>44561</v>
      </c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  <c r="BL185" s="37"/>
      <c r="BM185" s="37"/>
      <c r="BN185" s="37"/>
      <c r="BO185" s="37"/>
      <c r="BP185" s="37"/>
      <c r="BQ185" s="37"/>
      <c r="BR185" s="37"/>
      <c r="BS185" s="37"/>
      <c r="BT185" s="37"/>
      <c r="BU185" s="37"/>
      <c r="BV185" s="37"/>
      <c r="BW185" s="37"/>
      <c r="BX185" s="37"/>
      <c r="BY185" s="37"/>
      <c r="BZ185" s="37"/>
      <c r="CA185" s="37"/>
      <c r="CB185" s="37"/>
      <c r="CC185" s="37"/>
      <c r="CD185" s="37"/>
      <c r="CE185" s="37"/>
      <c r="CF185" s="37"/>
      <c r="CG185" s="37"/>
      <c r="CH185" s="37"/>
      <c r="CI185" s="37"/>
      <c r="CJ185" s="37"/>
      <c r="CK185" s="37"/>
      <c r="CL185" s="37"/>
      <c r="CM185" s="37"/>
      <c r="CN185" s="37"/>
      <c r="CO185" s="37"/>
      <c r="CP185" s="37"/>
      <c r="CQ185" s="37"/>
      <c r="CR185" s="37"/>
      <c r="CS185" s="37"/>
      <c r="CT185" s="37"/>
      <c r="CU185" s="37"/>
      <c r="CV185" s="37"/>
      <c r="CW185" s="37"/>
      <c r="CX185" s="37"/>
      <c r="CY185" s="37"/>
      <c r="CZ185" s="37"/>
      <c r="DA185" s="37"/>
      <c r="DB185" s="37"/>
      <c r="DC185" s="37"/>
      <c r="DD185" s="37"/>
      <c r="DE185" s="37"/>
      <c r="DF185" s="37"/>
      <c r="DG185" s="37"/>
      <c r="DH185" s="37"/>
      <c r="DI185" s="37"/>
      <c r="DJ185" s="37"/>
      <c r="DK185" s="37"/>
      <c r="DL185" s="37"/>
      <c r="DM185" s="37"/>
      <c r="DN185" s="37"/>
      <c r="DO185" s="37"/>
      <c r="DP185" s="37"/>
      <c r="DQ185" s="37"/>
      <c r="DR185" s="37"/>
      <c r="DS185" s="37"/>
      <c r="DT185" s="37"/>
      <c r="DU185" s="37"/>
      <c r="DV185" s="37"/>
      <c r="DW185" s="37"/>
      <c r="DX185" s="37"/>
      <c r="DY185" s="37"/>
      <c r="DZ185" s="37"/>
      <c r="EA185" s="37"/>
      <c r="EB185" s="37"/>
      <c r="EC185" s="37"/>
      <c r="ED185" s="37"/>
      <c r="EE185" s="37"/>
      <c r="EF185" s="37"/>
      <c r="EG185" s="37"/>
      <c r="EH185" s="37"/>
      <c r="EI185" s="37"/>
      <c r="EJ185" s="37"/>
      <c r="EK185" s="37"/>
      <c r="EL185" s="37"/>
      <c r="EM185" s="37"/>
      <c r="EN185" s="37"/>
      <c r="EO185" s="37"/>
      <c r="EP185" s="37"/>
      <c r="EQ185" s="37"/>
      <c r="ER185" s="37"/>
      <c r="ES185" s="37"/>
      <c r="ET185" s="37"/>
      <c r="EU185" s="37"/>
      <c r="EV185" s="37"/>
      <c r="EW185" s="37"/>
      <c r="EX185" s="37"/>
      <c r="EY185" s="37"/>
      <c r="EZ185" s="37"/>
      <c r="FA185" s="37"/>
      <c r="FB185" s="37"/>
      <c r="FC185" s="37"/>
      <c r="FD185" s="37"/>
      <c r="FE185" s="37"/>
      <c r="FF185" s="37"/>
      <c r="FG185" s="37"/>
      <c r="FH185" s="37"/>
      <c r="FI185" s="37"/>
      <c r="FJ185" s="37"/>
      <c r="FK185" s="37"/>
      <c r="FL185" s="37"/>
      <c r="FM185" s="37"/>
      <c r="FN185" s="37"/>
      <c r="FO185" s="37"/>
      <c r="FP185" s="37"/>
      <c r="FQ185" s="37"/>
      <c r="FR185" s="37"/>
      <c r="FS185" s="37"/>
      <c r="FT185" s="37"/>
      <c r="FU185" s="37"/>
      <c r="FV185" s="37"/>
      <c r="FW185" s="37"/>
      <c r="FX185" s="37"/>
      <c r="FY185" s="37"/>
      <c r="FZ185" s="37"/>
      <c r="GA185" s="37"/>
      <c r="GB185" s="37"/>
      <c r="GC185" s="37"/>
      <c r="GD185" s="37"/>
      <c r="GE185" s="37"/>
      <c r="GF185" s="37"/>
      <c r="GG185" s="37"/>
      <c r="GH185" s="37"/>
      <c r="GI185" s="37"/>
      <c r="GJ185" s="37"/>
      <c r="GK185" s="37"/>
      <c r="GL185" s="37"/>
      <c r="GM185" s="37"/>
      <c r="GN185" s="37"/>
      <c r="GO185" s="37"/>
      <c r="GP185" s="37"/>
      <c r="GQ185" s="37"/>
      <c r="GR185" s="37"/>
      <c r="GS185" s="37"/>
      <c r="GT185" s="37"/>
      <c r="GU185" s="37"/>
      <c r="GV185" s="37"/>
      <c r="GW185" s="37"/>
      <c r="GX185" s="37"/>
      <c r="GY185" s="37"/>
      <c r="GZ185" s="37"/>
      <c r="HA185" s="37"/>
      <c r="HB185" s="37"/>
      <c r="HC185" s="37"/>
      <c r="HD185" s="37"/>
      <c r="HE185" s="37"/>
      <c r="HF185" s="37"/>
      <c r="HG185" s="37"/>
      <c r="HH185" s="37"/>
      <c r="HI185" s="37"/>
      <c r="HJ185" s="37"/>
      <c r="HK185" s="37"/>
      <c r="HL185" s="37"/>
      <c r="HM185" s="37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</row>
    <row r="186" spans="1:249" s="38" customFormat="1" ht="24" customHeight="1" x14ac:dyDescent="0.2">
      <c r="A186" s="27" t="s">
        <v>310</v>
      </c>
      <c r="B186" s="13" t="s">
        <v>311</v>
      </c>
      <c r="C186" s="4" t="s">
        <v>312</v>
      </c>
      <c r="D186" s="4" t="s">
        <v>313</v>
      </c>
      <c r="E186" s="13" t="s">
        <v>29</v>
      </c>
      <c r="F186" s="3" t="s">
        <v>314</v>
      </c>
      <c r="G186" s="36">
        <v>44712</v>
      </c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U186" s="12"/>
      <c r="BV186" s="12"/>
      <c r="BW186" s="12"/>
      <c r="BX186" s="12"/>
      <c r="BY186" s="12"/>
      <c r="BZ186" s="12"/>
      <c r="CA186" s="12"/>
      <c r="CB186" s="12"/>
      <c r="CC186" s="12"/>
      <c r="CD186" s="12"/>
      <c r="CE186" s="12"/>
      <c r="CF186" s="12"/>
      <c r="CG186" s="12"/>
      <c r="CH186" s="12"/>
      <c r="CI186" s="12"/>
      <c r="CJ186" s="12"/>
      <c r="CK186" s="12"/>
      <c r="CL186" s="12"/>
      <c r="CM186" s="12"/>
      <c r="CN186" s="12"/>
      <c r="CO186" s="12"/>
      <c r="CP186" s="12"/>
      <c r="CQ186" s="12"/>
      <c r="CR186" s="12"/>
      <c r="CS186" s="12"/>
      <c r="CT186" s="12"/>
      <c r="CU186" s="12"/>
      <c r="CV186" s="12"/>
      <c r="CW186" s="12"/>
      <c r="CX186" s="12"/>
      <c r="CY186" s="12"/>
      <c r="CZ186" s="12"/>
      <c r="DA186" s="12"/>
      <c r="DB186" s="12"/>
      <c r="DC186" s="12"/>
      <c r="DD186" s="12"/>
      <c r="DE186" s="12"/>
      <c r="DF186" s="12"/>
      <c r="DG186" s="12"/>
      <c r="DH186" s="12"/>
      <c r="DI186" s="12"/>
      <c r="DJ186" s="12"/>
      <c r="DK186" s="12"/>
      <c r="DL186" s="12"/>
      <c r="DM186" s="12"/>
      <c r="DN186" s="12"/>
      <c r="DO186" s="12"/>
      <c r="DP186" s="12"/>
      <c r="DQ186" s="12"/>
      <c r="DR186" s="12"/>
      <c r="DS186" s="12"/>
      <c r="DT186" s="12"/>
      <c r="DU186" s="12"/>
      <c r="DV186" s="12"/>
      <c r="DW186" s="12"/>
      <c r="DX186" s="12"/>
      <c r="DY186" s="12"/>
      <c r="DZ186" s="12"/>
      <c r="EA186" s="12"/>
      <c r="EB186" s="12"/>
      <c r="EC186" s="12"/>
      <c r="ED186" s="12"/>
      <c r="EE186" s="12"/>
      <c r="EF186" s="12"/>
      <c r="EG186" s="12"/>
      <c r="EH186" s="12"/>
      <c r="EI186" s="12"/>
      <c r="EJ186" s="12"/>
      <c r="EK186" s="12"/>
      <c r="EL186" s="12"/>
      <c r="EM186" s="12"/>
      <c r="EN186" s="12"/>
      <c r="EO186" s="12"/>
      <c r="EP186" s="12"/>
      <c r="EQ186" s="12"/>
      <c r="ER186" s="12"/>
      <c r="ES186" s="12"/>
      <c r="ET186" s="12"/>
      <c r="EU186" s="12"/>
      <c r="EV186" s="12"/>
      <c r="EW186" s="12"/>
      <c r="EX186" s="12"/>
      <c r="EY186" s="12"/>
      <c r="EZ186" s="12"/>
      <c r="FA186" s="12"/>
      <c r="FB186" s="12"/>
      <c r="FC186" s="12"/>
      <c r="FD186" s="12"/>
      <c r="FE186" s="12"/>
      <c r="FF186" s="12"/>
      <c r="FG186" s="12"/>
      <c r="FH186" s="12"/>
      <c r="FI186" s="12"/>
      <c r="FJ186" s="12"/>
      <c r="FK186" s="12"/>
      <c r="FL186" s="12"/>
      <c r="FM186" s="12"/>
      <c r="FN186" s="12"/>
      <c r="FO186" s="12"/>
      <c r="FP186" s="12"/>
      <c r="FQ186" s="12"/>
      <c r="FR186" s="12"/>
      <c r="FS186" s="12"/>
      <c r="FT186" s="12"/>
      <c r="FU186" s="12"/>
      <c r="FV186" s="12"/>
      <c r="FW186" s="12"/>
      <c r="FX186" s="12"/>
      <c r="FY186" s="12"/>
      <c r="FZ186" s="12"/>
      <c r="GA186" s="12"/>
      <c r="GB186" s="12"/>
      <c r="GC186" s="12"/>
      <c r="GD186" s="12"/>
      <c r="GE186" s="12"/>
      <c r="GF186" s="12"/>
      <c r="GG186" s="12"/>
      <c r="GH186" s="12"/>
      <c r="GI186" s="12"/>
      <c r="GJ186" s="12"/>
      <c r="GK186" s="12"/>
      <c r="GL186" s="12"/>
      <c r="GM186" s="12"/>
      <c r="GN186" s="12"/>
      <c r="GO186" s="12"/>
      <c r="GP186" s="12"/>
      <c r="GQ186" s="12"/>
      <c r="GR186" s="12"/>
      <c r="GS186" s="12"/>
      <c r="GT186" s="12"/>
      <c r="GU186" s="12"/>
      <c r="GV186" s="12"/>
      <c r="GW186" s="12"/>
      <c r="GX186" s="12"/>
      <c r="GY186" s="12"/>
      <c r="GZ186" s="12"/>
      <c r="HA186" s="12"/>
      <c r="HB186" s="12"/>
      <c r="HC186" s="12"/>
      <c r="HD186" s="12"/>
      <c r="HE186" s="12"/>
      <c r="HF186" s="12"/>
      <c r="HG186" s="12"/>
      <c r="HH186" s="12"/>
      <c r="HI186" s="12"/>
      <c r="HJ186" s="12"/>
      <c r="HK186" s="12"/>
      <c r="HL186" s="12"/>
      <c r="HM186" s="12"/>
      <c r="HN186" s="12"/>
      <c r="HO186" s="12"/>
      <c r="HP186" s="12"/>
      <c r="HQ186" s="12"/>
      <c r="HR186" s="12"/>
      <c r="HS186" s="12"/>
      <c r="HT186" s="39"/>
      <c r="HU186" s="39"/>
      <c r="HV186" s="39"/>
      <c r="HW186" s="39"/>
      <c r="HX186" s="39"/>
      <c r="HY186" s="39"/>
      <c r="HZ186" s="39"/>
      <c r="IA186" s="39"/>
      <c r="IB186" s="39"/>
      <c r="IC186" s="39"/>
      <c r="ID186" s="39"/>
      <c r="IE186" s="39"/>
      <c r="IF186" s="39"/>
      <c r="IG186" s="39"/>
      <c r="IH186" s="39"/>
      <c r="II186" s="39"/>
      <c r="IJ186" s="39"/>
      <c r="IK186" s="39"/>
      <c r="IL186" s="39"/>
      <c r="IM186" s="39"/>
      <c r="IN186" s="39"/>
      <c r="IO186" s="39"/>
    </row>
    <row r="187" spans="1:249" s="38" customFormat="1" ht="58.5" customHeight="1" x14ac:dyDescent="0.25">
      <c r="A187" s="28" t="s">
        <v>243</v>
      </c>
      <c r="B187" s="13" t="s">
        <v>7</v>
      </c>
      <c r="C187" s="4" t="s">
        <v>244</v>
      </c>
      <c r="D187" s="4">
        <v>8000</v>
      </c>
      <c r="E187" s="24" t="s">
        <v>26</v>
      </c>
      <c r="F187" s="3" t="s">
        <v>245</v>
      </c>
      <c r="G187" s="36">
        <v>44651</v>
      </c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37"/>
      <c r="HO187" s="37"/>
      <c r="HP187" s="37"/>
      <c r="HQ187" s="37"/>
      <c r="HR187" s="37"/>
      <c r="HS187" s="37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</row>
    <row r="188" spans="1:249" s="37" customFormat="1" ht="82.5" customHeight="1" x14ac:dyDescent="0.25">
      <c r="A188" s="49" t="s">
        <v>349</v>
      </c>
      <c r="B188" s="30" t="s">
        <v>11</v>
      </c>
      <c r="C188" s="26" t="s">
        <v>350</v>
      </c>
      <c r="D188" s="26">
        <v>0</v>
      </c>
      <c r="E188" s="31" t="s">
        <v>151</v>
      </c>
      <c r="F188" s="22" t="s">
        <v>351</v>
      </c>
      <c r="G188" s="52">
        <v>44804</v>
      </c>
    </row>
    <row r="189" spans="1:249" s="38" customFormat="1" ht="74.25" customHeight="1" x14ac:dyDescent="0.25">
      <c r="A189" s="44" t="s">
        <v>51</v>
      </c>
      <c r="B189" s="45" t="s">
        <v>11</v>
      </c>
      <c r="C189" s="15" t="s">
        <v>52</v>
      </c>
      <c r="D189" s="15">
        <v>39500</v>
      </c>
      <c r="E189" s="45" t="s">
        <v>53</v>
      </c>
      <c r="F189" s="14" t="s">
        <v>54</v>
      </c>
      <c r="G189" s="55">
        <v>44834</v>
      </c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  <c r="BL189" s="37"/>
      <c r="BM189" s="37"/>
      <c r="BN189" s="37"/>
      <c r="BO189" s="37"/>
      <c r="BP189" s="37"/>
      <c r="BQ189" s="37"/>
      <c r="BR189" s="37"/>
      <c r="BS189" s="37"/>
      <c r="BT189" s="37"/>
      <c r="BU189" s="37"/>
      <c r="BV189" s="37"/>
      <c r="BW189" s="37"/>
      <c r="BX189" s="37"/>
      <c r="BY189" s="37"/>
      <c r="BZ189" s="37"/>
      <c r="CA189" s="37"/>
      <c r="CB189" s="37"/>
      <c r="CC189" s="37"/>
      <c r="CD189" s="37"/>
      <c r="CE189" s="37"/>
      <c r="CF189" s="37"/>
      <c r="CG189" s="37"/>
      <c r="CH189" s="37"/>
      <c r="CI189" s="37"/>
      <c r="CJ189" s="37"/>
      <c r="CK189" s="37"/>
      <c r="CL189" s="37"/>
      <c r="CM189" s="37"/>
      <c r="CN189" s="37"/>
      <c r="CO189" s="37"/>
      <c r="CP189" s="37"/>
      <c r="CQ189" s="37"/>
      <c r="CR189" s="37"/>
      <c r="CS189" s="37"/>
      <c r="CT189" s="37"/>
      <c r="CU189" s="37"/>
      <c r="CV189" s="37"/>
      <c r="CW189" s="37"/>
      <c r="CX189" s="37"/>
      <c r="CY189" s="37"/>
      <c r="CZ189" s="37"/>
      <c r="DA189" s="37"/>
      <c r="DB189" s="37"/>
      <c r="DC189" s="37"/>
      <c r="DD189" s="37"/>
      <c r="DE189" s="37"/>
      <c r="DF189" s="37"/>
      <c r="DG189" s="37"/>
      <c r="DH189" s="37"/>
      <c r="DI189" s="37"/>
      <c r="DJ189" s="37"/>
      <c r="DK189" s="37"/>
      <c r="DL189" s="37"/>
      <c r="DM189" s="37"/>
      <c r="DN189" s="37"/>
      <c r="DO189" s="37"/>
      <c r="DP189" s="37"/>
      <c r="DQ189" s="37"/>
      <c r="DR189" s="37"/>
      <c r="DS189" s="37"/>
      <c r="DT189" s="37"/>
      <c r="DU189" s="37"/>
      <c r="DV189" s="37"/>
      <c r="DW189" s="37"/>
      <c r="DX189" s="37"/>
      <c r="DY189" s="37"/>
      <c r="DZ189" s="37"/>
      <c r="EA189" s="37"/>
      <c r="EB189" s="37"/>
      <c r="EC189" s="37"/>
      <c r="ED189" s="37"/>
      <c r="EE189" s="37"/>
      <c r="EF189" s="37"/>
      <c r="EG189" s="37"/>
      <c r="EH189" s="37"/>
      <c r="EI189" s="37"/>
      <c r="EJ189" s="37"/>
      <c r="EK189" s="37"/>
      <c r="EL189" s="37"/>
      <c r="EM189" s="37"/>
      <c r="EN189" s="37"/>
      <c r="EO189" s="37"/>
      <c r="EP189" s="37"/>
      <c r="EQ189" s="37"/>
      <c r="ER189" s="37"/>
      <c r="ES189" s="37"/>
      <c r="ET189" s="37"/>
      <c r="EU189" s="37"/>
      <c r="EV189" s="37"/>
      <c r="EW189" s="37"/>
      <c r="EX189" s="37"/>
      <c r="EY189" s="37"/>
      <c r="EZ189" s="37"/>
      <c r="FA189" s="37"/>
      <c r="FB189" s="37"/>
      <c r="FC189" s="37"/>
      <c r="FD189" s="37"/>
      <c r="FE189" s="37"/>
      <c r="FF189" s="37"/>
      <c r="FG189" s="37"/>
      <c r="FH189" s="37"/>
      <c r="FI189" s="37"/>
      <c r="FJ189" s="37"/>
      <c r="FK189" s="37"/>
      <c r="FL189" s="37"/>
      <c r="FM189" s="37"/>
      <c r="FN189" s="37"/>
      <c r="FO189" s="37"/>
      <c r="FP189" s="37"/>
      <c r="FQ189" s="37"/>
      <c r="FR189" s="37"/>
      <c r="FS189" s="37"/>
      <c r="FT189" s="37"/>
      <c r="FU189" s="37"/>
      <c r="FV189" s="37"/>
      <c r="FW189" s="37"/>
      <c r="FX189" s="37"/>
      <c r="FY189" s="37"/>
      <c r="FZ189" s="37"/>
      <c r="GA189" s="37"/>
      <c r="GB189" s="37"/>
      <c r="GC189" s="37"/>
      <c r="GD189" s="37"/>
      <c r="GE189" s="37"/>
      <c r="GF189" s="37"/>
      <c r="GG189" s="37"/>
      <c r="GH189" s="37"/>
      <c r="GI189" s="37"/>
      <c r="GJ189" s="37"/>
      <c r="GK189" s="37"/>
      <c r="GL189" s="37"/>
      <c r="GM189" s="37"/>
      <c r="GN189" s="37"/>
      <c r="GO189" s="37"/>
      <c r="GP189" s="37"/>
      <c r="GQ189" s="37"/>
      <c r="GR189" s="37"/>
      <c r="GS189" s="37"/>
      <c r="GT189" s="37"/>
      <c r="GU189" s="37"/>
      <c r="GV189" s="37"/>
      <c r="GW189" s="37"/>
      <c r="GX189" s="37"/>
      <c r="GY189" s="37"/>
      <c r="GZ189" s="37"/>
      <c r="HA189" s="37"/>
      <c r="HB189" s="37"/>
      <c r="HC189" s="37"/>
      <c r="HD189" s="37"/>
      <c r="HE189" s="37"/>
      <c r="HF189" s="37"/>
      <c r="HG189" s="37"/>
      <c r="HH189" s="37"/>
      <c r="HI189" s="37"/>
      <c r="HJ189" s="37"/>
      <c r="HK189" s="37"/>
      <c r="HL189" s="37"/>
      <c r="HM189" s="37"/>
      <c r="HN189" s="37"/>
      <c r="HO189" s="37"/>
      <c r="HP189" s="37"/>
      <c r="HQ189" s="37"/>
      <c r="HR189" s="37"/>
      <c r="HS189" s="37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</row>
    <row r="190" spans="1:249" s="38" customFormat="1" ht="65.099999999999994" customHeight="1" x14ac:dyDescent="0.25">
      <c r="A190" s="27" t="s">
        <v>40</v>
      </c>
      <c r="B190" s="13" t="s">
        <v>11</v>
      </c>
      <c r="C190" s="4" t="s">
        <v>41</v>
      </c>
      <c r="D190" s="4">
        <v>64984.43</v>
      </c>
      <c r="E190" s="13" t="s">
        <v>26</v>
      </c>
      <c r="F190" s="3" t="s">
        <v>42</v>
      </c>
      <c r="G190" s="36">
        <v>44833</v>
      </c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  <c r="BL190" s="37"/>
      <c r="BM190" s="37"/>
      <c r="BN190" s="37"/>
      <c r="BO190" s="37"/>
      <c r="BP190" s="37"/>
      <c r="BQ190" s="37"/>
      <c r="BR190" s="37"/>
      <c r="BS190" s="37"/>
      <c r="BT190" s="37"/>
      <c r="BU190" s="37"/>
      <c r="BV190" s="37"/>
      <c r="BW190" s="37"/>
      <c r="BX190" s="37"/>
      <c r="BY190" s="37"/>
      <c r="BZ190" s="37"/>
      <c r="CA190" s="37"/>
      <c r="CB190" s="37"/>
      <c r="CC190" s="37"/>
      <c r="CD190" s="37"/>
      <c r="CE190" s="37"/>
      <c r="CF190" s="37"/>
      <c r="CG190" s="37"/>
      <c r="CH190" s="37"/>
      <c r="CI190" s="37"/>
      <c r="CJ190" s="37"/>
      <c r="CK190" s="37"/>
      <c r="CL190" s="37"/>
      <c r="CM190" s="37"/>
      <c r="CN190" s="37"/>
      <c r="CO190" s="37"/>
      <c r="CP190" s="37"/>
      <c r="CQ190" s="37"/>
      <c r="CR190" s="37"/>
      <c r="CS190" s="37"/>
      <c r="CT190" s="37"/>
      <c r="CU190" s="37"/>
      <c r="CV190" s="37"/>
      <c r="CW190" s="37"/>
      <c r="CX190" s="37"/>
      <c r="CY190" s="37"/>
      <c r="CZ190" s="37"/>
      <c r="DA190" s="37"/>
      <c r="DB190" s="37"/>
      <c r="DC190" s="37"/>
      <c r="DD190" s="37"/>
      <c r="DE190" s="37"/>
      <c r="DF190" s="37"/>
      <c r="DG190" s="37"/>
      <c r="DH190" s="37"/>
      <c r="DI190" s="37"/>
      <c r="DJ190" s="37"/>
      <c r="DK190" s="37"/>
      <c r="DL190" s="37"/>
      <c r="DM190" s="37"/>
      <c r="DN190" s="37"/>
      <c r="DO190" s="37"/>
      <c r="DP190" s="37"/>
      <c r="DQ190" s="37"/>
      <c r="DR190" s="37"/>
      <c r="DS190" s="37"/>
      <c r="DT190" s="37"/>
      <c r="DU190" s="37"/>
      <c r="DV190" s="37"/>
      <c r="DW190" s="37"/>
      <c r="DX190" s="37"/>
      <c r="DY190" s="37"/>
      <c r="DZ190" s="37"/>
      <c r="EA190" s="37"/>
      <c r="EB190" s="37"/>
      <c r="EC190" s="37"/>
      <c r="ED190" s="37"/>
      <c r="EE190" s="37"/>
      <c r="EF190" s="37"/>
      <c r="EG190" s="37"/>
      <c r="EH190" s="37"/>
      <c r="EI190" s="37"/>
      <c r="EJ190" s="37"/>
      <c r="EK190" s="37"/>
      <c r="EL190" s="37"/>
      <c r="EM190" s="37"/>
      <c r="EN190" s="37"/>
      <c r="EO190" s="37"/>
      <c r="EP190" s="37"/>
      <c r="EQ190" s="37"/>
      <c r="ER190" s="37"/>
      <c r="ES190" s="37"/>
      <c r="ET190" s="37"/>
      <c r="EU190" s="37"/>
      <c r="EV190" s="37"/>
      <c r="EW190" s="37"/>
      <c r="EX190" s="37"/>
      <c r="EY190" s="37"/>
      <c r="EZ190" s="37"/>
      <c r="FA190" s="37"/>
      <c r="FB190" s="37"/>
      <c r="FC190" s="37"/>
      <c r="FD190" s="37"/>
      <c r="FE190" s="37"/>
      <c r="FF190" s="37"/>
      <c r="FG190" s="37"/>
      <c r="FH190" s="37"/>
      <c r="FI190" s="37"/>
      <c r="FJ190" s="37"/>
      <c r="FK190" s="37"/>
      <c r="FL190" s="37"/>
      <c r="FM190" s="37"/>
      <c r="FN190" s="37"/>
      <c r="FO190" s="37"/>
      <c r="FP190" s="37"/>
      <c r="FQ190" s="37"/>
      <c r="FR190" s="37"/>
      <c r="FS190" s="37"/>
      <c r="FT190" s="37"/>
      <c r="FU190" s="37"/>
      <c r="FV190" s="37"/>
      <c r="FW190" s="37"/>
      <c r="FX190" s="37"/>
      <c r="FY190" s="37"/>
      <c r="FZ190" s="37"/>
      <c r="GA190" s="37"/>
      <c r="GB190" s="37"/>
      <c r="GC190" s="37"/>
      <c r="GD190" s="37"/>
      <c r="GE190" s="37"/>
      <c r="GF190" s="37"/>
      <c r="GG190" s="37"/>
      <c r="GH190" s="37"/>
      <c r="GI190" s="37"/>
      <c r="GJ190" s="37"/>
      <c r="GK190" s="37"/>
      <c r="GL190" s="37"/>
      <c r="GM190" s="37"/>
      <c r="GN190" s="37"/>
      <c r="GO190" s="37"/>
      <c r="GP190" s="37"/>
      <c r="GQ190" s="37"/>
      <c r="GR190" s="37"/>
      <c r="GS190" s="37"/>
      <c r="GT190" s="37"/>
      <c r="GU190" s="37"/>
      <c r="GV190" s="37"/>
      <c r="GW190" s="37"/>
      <c r="GX190" s="37"/>
      <c r="GY190" s="37"/>
      <c r="GZ190" s="37"/>
      <c r="HA190" s="37"/>
      <c r="HB190" s="37"/>
      <c r="HC190" s="37"/>
      <c r="HD190" s="37"/>
      <c r="HE190" s="37"/>
      <c r="HF190" s="37"/>
      <c r="HG190" s="37"/>
      <c r="HH190" s="37"/>
      <c r="HI190" s="37"/>
      <c r="HJ190" s="37"/>
      <c r="HK190" s="37"/>
      <c r="HL190" s="37"/>
      <c r="HM190" s="37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</row>
    <row r="191" spans="1:249" s="38" customFormat="1" ht="76.5" x14ac:dyDescent="0.25">
      <c r="A191" s="65" t="s">
        <v>461</v>
      </c>
      <c r="B191" s="56" t="s">
        <v>31</v>
      </c>
      <c r="C191" s="73" t="s">
        <v>462</v>
      </c>
      <c r="D191" s="73" t="s">
        <v>463</v>
      </c>
      <c r="E191" s="56" t="s">
        <v>464</v>
      </c>
      <c r="F191" s="25" t="s">
        <v>465</v>
      </c>
      <c r="G191" s="60">
        <v>45199</v>
      </c>
    </row>
    <row r="192" spans="1:249" s="38" customFormat="1" ht="41.25" customHeight="1" x14ac:dyDescent="0.25">
      <c r="A192" s="27" t="s">
        <v>269</v>
      </c>
      <c r="B192" s="13" t="s">
        <v>7</v>
      </c>
      <c r="C192" s="4" t="s">
        <v>270</v>
      </c>
      <c r="D192" s="4">
        <v>29092</v>
      </c>
      <c r="E192" s="13" t="s">
        <v>146</v>
      </c>
      <c r="F192" s="3" t="s">
        <v>271</v>
      </c>
      <c r="G192" s="36">
        <v>44651</v>
      </c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37"/>
      <c r="HU192" s="37"/>
      <c r="HV192" s="37"/>
      <c r="HW192" s="37"/>
      <c r="HX192" s="37"/>
      <c r="HY192" s="37"/>
      <c r="HZ192" s="37"/>
      <c r="IA192" s="37"/>
      <c r="IB192" s="37"/>
      <c r="IC192" s="37"/>
      <c r="ID192" s="37"/>
      <c r="IE192" s="37"/>
      <c r="IF192" s="37"/>
      <c r="IG192" s="37"/>
      <c r="IH192" s="37"/>
      <c r="II192" s="37"/>
      <c r="IJ192" s="37"/>
      <c r="IK192" s="37"/>
      <c r="IL192" s="37"/>
      <c r="IM192" s="37"/>
      <c r="IN192" s="37"/>
      <c r="IO192" s="37"/>
    </row>
    <row r="193" spans="1:249" s="38" customFormat="1" ht="69" customHeight="1" x14ac:dyDescent="0.2">
      <c r="A193" s="27" t="s">
        <v>174</v>
      </c>
      <c r="B193" s="13" t="s">
        <v>175</v>
      </c>
      <c r="C193" s="4" t="s">
        <v>176</v>
      </c>
      <c r="D193" s="4">
        <v>30000</v>
      </c>
      <c r="E193" s="13" t="s">
        <v>177</v>
      </c>
      <c r="F193" s="3" t="s">
        <v>178</v>
      </c>
      <c r="G193" s="36">
        <v>44598</v>
      </c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  <c r="BB193" s="37"/>
      <c r="BC193" s="37"/>
      <c r="BD193" s="37"/>
      <c r="BE193" s="37"/>
      <c r="BF193" s="37"/>
      <c r="BG193" s="37"/>
      <c r="BH193" s="37"/>
      <c r="BI193" s="37"/>
      <c r="BJ193" s="37"/>
      <c r="BK193" s="37"/>
      <c r="BL193" s="37"/>
      <c r="BM193" s="37"/>
      <c r="BN193" s="37"/>
      <c r="BO193" s="37"/>
      <c r="BP193" s="37"/>
      <c r="BQ193" s="37"/>
      <c r="BR193" s="37"/>
      <c r="BS193" s="37"/>
      <c r="BT193" s="37"/>
      <c r="BU193" s="37"/>
      <c r="BV193" s="37"/>
      <c r="BW193" s="37"/>
      <c r="BX193" s="37"/>
      <c r="BY193" s="37"/>
      <c r="BZ193" s="37"/>
      <c r="CA193" s="37"/>
      <c r="CB193" s="37"/>
      <c r="CC193" s="37"/>
      <c r="CD193" s="37"/>
      <c r="CE193" s="37"/>
      <c r="CF193" s="37"/>
      <c r="CG193" s="37"/>
      <c r="CH193" s="37"/>
      <c r="CI193" s="37"/>
      <c r="CJ193" s="37"/>
      <c r="CK193" s="37"/>
      <c r="CL193" s="37"/>
      <c r="CM193" s="37"/>
      <c r="CN193" s="37"/>
      <c r="CO193" s="37"/>
      <c r="CP193" s="37"/>
      <c r="CQ193" s="37"/>
      <c r="CR193" s="37"/>
      <c r="CS193" s="37"/>
      <c r="CT193" s="37"/>
      <c r="CU193" s="37"/>
      <c r="CV193" s="37"/>
      <c r="CW193" s="37"/>
      <c r="CX193" s="37"/>
      <c r="CY193" s="37"/>
      <c r="CZ193" s="37"/>
      <c r="DA193" s="37"/>
      <c r="DB193" s="37"/>
      <c r="DC193" s="37"/>
      <c r="DD193" s="37"/>
      <c r="DE193" s="37"/>
      <c r="DF193" s="37"/>
      <c r="DG193" s="37"/>
      <c r="DH193" s="37"/>
      <c r="DI193" s="37"/>
      <c r="DJ193" s="37"/>
      <c r="DK193" s="37"/>
      <c r="DL193" s="37"/>
      <c r="DM193" s="37"/>
      <c r="DN193" s="37"/>
      <c r="DO193" s="37"/>
      <c r="DP193" s="37"/>
      <c r="DQ193" s="37"/>
      <c r="DR193" s="37"/>
      <c r="DS193" s="37"/>
      <c r="DT193" s="37"/>
      <c r="DU193" s="37"/>
      <c r="DV193" s="37"/>
      <c r="DW193" s="37"/>
      <c r="DX193" s="37"/>
      <c r="DY193" s="37"/>
      <c r="DZ193" s="37"/>
      <c r="EA193" s="37"/>
      <c r="EB193" s="37"/>
      <c r="EC193" s="37"/>
      <c r="ED193" s="37"/>
      <c r="EE193" s="37"/>
      <c r="EF193" s="37"/>
      <c r="EG193" s="37"/>
      <c r="EH193" s="37"/>
      <c r="EI193" s="37"/>
      <c r="EJ193" s="37"/>
      <c r="EK193" s="37"/>
      <c r="EL193" s="37"/>
      <c r="EM193" s="37"/>
      <c r="EN193" s="37"/>
      <c r="EO193" s="37"/>
      <c r="EP193" s="37"/>
      <c r="EQ193" s="37"/>
      <c r="ER193" s="37"/>
      <c r="ES193" s="37"/>
      <c r="ET193" s="37"/>
      <c r="EU193" s="37"/>
      <c r="EV193" s="37"/>
      <c r="EW193" s="37"/>
      <c r="EX193" s="37"/>
      <c r="EY193" s="37"/>
      <c r="EZ193" s="37"/>
      <c r="FA193" s="37"/>
      <c r="FB193" s="37"/>
      <c r="FC193" s="37"/>
      <c r="FD193" s="37"/>
      <c r="FE193" s="37"/>
      <c r="FF193" s="37"/>
      <c r="FG193" s="37"/>
      <c r="FH193" s="37"/>
      <c r="FI193" s="37"/>
      <c r="FJ193" s="37"/>
      <c r="FK193" s="37"/>
      <c r="FL193" s="37"/>
      <c r="FM193" s="37"/>
      <c r="FN193" s="37"/>
      <c r="FO193" s="37"/>
      <c r="FP193" s="37"/>
      <c r="FQ193" s="37"/>
      <c r="FR193" s="37"/>
      <c r="FS193" s="37"/>
      <c r="FT193" s="37"/>
      <c r="FU193" s="37"/>
      <c r="FV193" s="37"/>
      <c r="FW193" s="37"/>
      <c r="FX193" s="37"/>
      <c r="FY193" s="37"/>
      <c r="FZ193" s="37"/>
      <c r="GA193" s="37"/>
      <c r="GB193" s="37"/>
      <c r="GC193" s="37"/>
      <c r="GD193" s="37"/>
      <c r="GE193" s="37"/>
      <c r="GF193" s="37"/>
      <c r="GG193" s="37"/>
      <c r="GH193" s="37"/>
      <c r="GI193" s="37"/>
      <c r="GJ193" s="37"/>
      <c r="GK193" s="37"/>
      <c r="GL193" s="37"/>
      <c r="GM193" s="37"/>
      <c r="GN193" s="37"/>
      <c r="GO193" s="37"/>
      <c r="GP193" s="37"/>
      <c r="GQ193" s="37"/>
      <c r="GR193" s="37"/>
      <c r="GS193" s="37"/>
      <c r="GT193" s="37"/>
      <c r="GU193" s="37"/>
      <c r="GV193" s="37"/>
      <c r="GW193" s="37"/>
      <c r="GX193" s="37"/>
      <c r="GY193" s="37"/>
      <c r="GZ193" s="37"/>
      <c r="HA193" s="37"/>
      <c r="HB193" s="37"/>
      <c r="HC193" s="37"/>
      <c r="HD193" s="37"/>
      <c r="HE193" s="37"/>
      <c r="HF193" s="37"/>
      <c r="HG193" s="37"/>
      <c r="HH193" s="37"/>
      <c r="HI193" s="37"/>
      <c r="HJ193" s="37"/>
      <c r="HK193" s="37"/>
      <c r="HL193" s="37"/>
      <c r="HM193" s="37"/>
      <c r="HN193" s="48"/>
      <c r="HO193" s="48"/>
      <c r="HP193" s="48"/>
      <c r="HQ193" s="48"/>
      <c r="HR193" s="48"/>
      <c r="HS193" s="48"/>
      <c r="HT193" s="39"/>
      <c r="HU193" s="39"/>
      <c r="HV193" s="39"/>
      <c r="HW193" s="39"/>
      <c r="HX193" s="39"/>
      <c r="HY193" s="39"/>
      <c r="HZ193" s="39"/>
      <c r="IA193" s="39"/>
      <c r="IB193" s="39"/>
      <c r="IC193" s="39"/>
      <c r="ID193" s="39"/>
      <c r="IE193" s="39"/>
      <c r="IF193" s="39"/>
      <c r="IG193" s="39"/>
      <c r="IH193" s="39"/>
      <c r="II193" s="39"/>
      <c r="IJ193" s="39"/>
      <c r="IK193" s="39"/>
      <c r="IL193" s="39"/>
      <c r="IM193" s="39"/>
      <c r="IN193" s="39"/>
      <c r="IO193" s="39"/>
    </row>
    <row r="194" spans="1:249" s="38" customFormat="1" ht="69" customHeight="1" x14ac:dyDescent="0.25">
      <c r="A194" s="64" t="s">
        <v>492</v>
      </c>
      <c r="B194" s="67" t="s">
        <v>11</v>
      </c>
      <c r="C194" s="75" t="s">
        <v>493</v>
      </c>
      <c r="D194" s="69"/>
      <c r="E194" s="67" t="s">
        <v>494</v>
      </c>
      <c r="F194" s="69" t="s">
        <v>495</v>
      </c>
      <c r="G194" s="76">
        <v>45444</v>
      </c>
    </row>
    <row r="195" spans="1:249" s="38" customFormat="1" ht="12.75" x14ac:dyDescent="0.25">
      <c r="A195" s="27" t="s">
        <v>194</v>
      </c>
      <c r="B195" s="13" t="s">
        <v>11</v>
      </c>
      <c r="C195" s="4" t="s">
        <v>195</v>
      </c>
      <c r="D195" s="4" t="s">
        <v>196</v>
      </c>
      <c r="E195" s="13" t="s">
        <v>29</v>
      </c>
      <c r="F195" s="3" t="s">
        <v>197</v>
      </c>
      <c r="G195" s="36">
        <v>44638</v>
      </c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37"/>
      <c r="HO195" s="37"/>
      <c r="HP195" s="37"/>
      <c r="HQ195" s="37"/>
      <c r="HR195" s="37"/>
      <c r="HS195" s="37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</row>
    <row r="196" spans="1:249" s="38" customFormat="1" ht="143.1" customHeight="1" x14ac:dyDescent="0.25">
      <c r="A196" s="27" t="s">
        <v>564</v>
      </c>
      <c r="B196" s="13" t="s">
        <v>11</v>
      </c>
      <c r="C196" s="4" t="s">
        <v>565</v>
      </c>
      <c r="D196" s="4">
        <v>18336</v>
      </c>
      <c r="E196" s="13" t="s">
        <v>566</v>
      </c>
      <c r="F196" s="3" t="s">
        <v>567</v>
      </c>
      <c r="G196" s="36"/>
    </row>
    <row r="197" spans="1:249" s="38" customFormat="1" ht="26.1" customHeight="1" x14ac:dyDescent="0.25">
      <c r="A197" s="27" t="s">
        <v>509</v>
      </c>
      <c r="B197" s="13" t="s">
        <v>12</v>
      </c>
      <c r="C197" s="4" t="s">
        <v>510</v>
      </c>
      <c r="D197" s="4" t="s">
        <v>511</v>
      </c>
      <c r="E197" s="13" t="s">
        <v>87</v>
      </c>
      <c r="F197" s="3" t="s">
        <v>512</v>
      </c>
      <c r="G197" s="36">
        <v>45869</v>
      </c>
      <c r="H197" s="61"/>
      <c r="I197" s="61"/>
      <c r="J197" s="61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</row>
    <row r="198" spans="1:249" s="38" customFormat="1" ht="12.95" customHeight="1" x14ac:dyDescent="0.25">
      <c r="A198" s="13" t="s">
        <v>562</v>
      </c>
      <c r="B198" s="13" t="s">
        <v>7</v>
      </c>
      <c r="C198" s="4" t="s">
        <v>9</v>
      </c>
      <c r="D198" s="4" t="s">
        <v>9</v>
      </c>
      <c r="E198" s="13" t="s">
        <v>29</v>
      </c>
      <c r="F198" s="3" t="s">
        <v>563</v>
      </c>
      <c r="G198" s="36" t="s">
        <v>9</v>
      </c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  <c r="AY198" s="37"/>
      <c r="AZ198" s="37"/>
      <c r="BA198" s="37"/>
      <c r="BB198" s="37"/>
      <c r="BC198" s="37"/>
      <c r="BD198" s="37"/>
      <c r="BE198" s="37"/>
      <c r="BF198" s="37"/>
      <c r="BG198" s="37"/>
      <c r="BH198" s="37"/>
      <c r="BI198" s="37"/>
      <c r="BJ198" s="37"/>
      <c r="BK198" s="37"/>
      <c r="BL198" s="37"/>
      <c r="BM198" s="37"/>
      <c r="BN198" s="37"/>
      <c r="BO198" s="37"/>
      <c r="BP198" s="37"/>
      <c r="BQ198" s="37"/>
      <c r="BR198" s="37"/>
      <c r="BS198" s="37"/>
      <c r="BT198" s="37"/>
      <c r="BU198" s="37"/>
      <c r="BV198" s="37"/>
      <c r="BW198" s="37"/>
      <c r="BX198" s="37"/>
      <c r="BY198" s="37"/>
      <c r="BZ198" s="37"/>
      <c r="CA198" s="37"/>
      <c r="CB198" s="37"/>
      <c r="CC198" s="37"/>
      <c r="CD198" s="37"/>
      <c r="CE198" s="37"/>
      <c r="CF198" s="37"/>
      <c r="CG198" s="37"/>
      <c r="CH198" s="37"/>
      <c r="CI198" s="37"/>
      <c r="CJ198" s="37"/>
      <c r="CK198" s="37"/>
      <c r="CL198" s="37"/>
      <c r="CM198" s="37"/>
      <c r="CN198" s="37"/>
      <c r="CO198" s="37"/>
      <c r="CP198" s="37"/>
      <c r="CQ198" s="37"/>
      <c r="CR198" s="37"/>
      <c r="CS198" s="37"/>
      <c r="CT198" s="37"/>
      <c r="CU198" s="37"/>
      <c r="CV198" s="37"/>
      <c r="CW198" s="37"/>
      <c r="CX198" s="37"/>
      <c r="CY198" s="37"/>
      <c r="CZ198" s="37"/>
      <c r="DA198" s="37"/>
      <c r="DB198" s="37"/>
      <c r="DC198" s="37"/>
      <c r="DD198" s="37"/>
      <c r="DE198" s="37"/>
      <c r="DF198" s="37"/>
      <c r="DG198" s="37"/>
      <c r="DH198" s="37"/>
      <c r="DI198" s="37"/>
      <c r="DJ198" s="37"/>
      <c r="DK198" s="37"/>
      <c r="DL198" s="37"/>
      <c r="DM198" s="37"/>
      <c r="DN198" s="37"/>
      <c r="DO198" s="37"/>
      <c r="DP198" s="37"/>
      <c r="DQ198" s="37"/>
      <c r="DR198" s="37"/>
      <c r="DS198" s="37"/>
      <c r="DT198" s="37"/>
      <c r="DU198" s="37"/>
      <c r="DV198" s="37"/>
      <c r="DW198" s="37"/>
      <c r="DX198" s="37"/>
      <c r="DY198" s="37"/>
      <c r="DZ198" s="37"/>
      <c r="EA198" s="37"/>
      <c r="EB198" s="37"/>
      <c r="EC198" s="37"/>
      <c r="ED198" s="37"/>
      <c r="EE198" s="37"/>
      <c r="EF198" s="37"/>
      <c r="EG198" s="37"/>
      <c r="EH198" s="37"/>
      <c r="EI198" s="37"/>
      <c r="EJ198" s="37"/>
      <c r="EK198" s="37"/>
      <c r="EL198" s="37"/>
      <c r="EM198" s="37"/>
      <c r="EN198" s="37"/>
      <c r="EO198" s="37"/>
      <c r="EP198" s="37"/>
      <c r="EQ198" s="37"/>
      <c r="ER198" s="37"/>
      <c r="ES198" s="37"/>
      <c r="ET198" s="37"/>
      <c r="EU198" s="37"/>
      <c r="EV198" s="37"/>
      <c r="EW198" s="37"/>
      <c r="EX198" s="37"/>
      <c r="EY198" s="37"/>
      <c r="EZ198" s="37"/>
      <c r="FA198" s="37"/>
      <c r="FB198" s="37"/>
      <c r="FC198" s="37"/>
      <c r="FD198" s="37"/>
      <c r="FE198" s="37"/>
      <c r="FF198" s="37"/>
      <c r="FG198" s="37"/>
      <c r="FH198" s="37"/>
      <c r="FI198" s="37"/>
      <c r="FJ198" s="37"/>
      <c r="FK198" s="37"/>
      <c r="FL198" s="37"/>
      <c r="FM198" s="37"/>
      <c r="FN198" s="37"/>
      <c r="FO198" s="37"/>
      <c r="FP198" s="37"/>
      <c r="FQ198" s="37"/>
      <c r="FR198" s="37"/>
      <c r="FS198" s="37"/>
      <c r="FT198" s="37"/>
      <c r="FU198" s="37"/>
      <c r="FV198" s="37"/>
      <c r="FW198" s="37"/>
      <c r="FX198" s="37"/>
      <c r="FY198" s="37"/>
      <c r="FZ198" s="37"/>
      <c r="GA198" s="37"/>
      <c r="GB198" s="37"/>
      <c r="GC198" s="37"/>
      <c r="GD198" s="37"/>
      <c r="GE198" s="37"/>
      <c r="GF198" s="37"/>
      <c r="GG198" s="37"/>
      <c r="GH198" s="37"/>
      <c r="GI198" s="37"/>
      <c r="GJ198" s="37"/>
      <c r="GK198" s="37"/>
      <c r="GL198" s="37"/>
      <c r="GM198" s="37"/>
      <c r="GN198" s="37"/>
      <c r="GO198" s="37"/>
      <c r="GP198" s="37"/>
      <c r="GQ198" s="37"/>
      <c r="GR198" s="37"/>
      <c r="GS198" s="37"/>
      <c r="GT198" s="37"/>
      <c r="GU198" s="37"/>
      <c r="GV198" s="37"/>
      <c r="GW198" s="37"/>
      <c r="GX198" s="37"/>
      <c r="GY198" s="37"/>
      <c r="GZ198" s="37"/>
      <c r="HA198" s="37"/>
      <c r="HB198" s="37"/>
      <c r="HC198" s="37"/>
      <c r="HD198" s="37"/>
      <c r="HE198" s="37"/>
      <c r="HF198" s="37"/>
      <c r="HG198" s="37"/>
      <c r="HH198" s="37"/>
      <c r="HI198" s="37"/>
      <c r="HJ198" s="37"/>
      <c r="HK198" s="37"/>
      <c r="HL198" s="37"/>
      <c r="HM198" s="37"/>
      <c r="HN198" s="37"/>
      <c r="HO198" s="37"/>
      <c r="HP198" s="37"/>
      <c r="HQ198" s="37"/>
      <c r="HR198" s="37"/>
      <c r="HS198" s="37"/>
    </row>
    <row r="199" spans="1:249" s="6" customFormat="1" ht="51" x14ac:dyDescent="0.25">
      <c r="A199" s="27" t="s">
        <v>156</v>
      </c>
      <c r="B199" s="23" t="s">
        <v>7</v>
      </c>
      <c r="C199" s="4" t="s">
        <v>9</v>
      </c>
      <c r="D199" s="18" t="s">
        <v>157</v>
      </c>
      <c r="E199" s="13" t="s">
        <v>158</v>
      </c>
      <c r="F199" s="3" t="s">
        <v>159</v>
      </c>
      <c r="G199" s="36">
        <v>44592</v>
      </c>
      <c r="H199" s="13"/>
      <c r="I199" s="13"/>
      <c r="J199" s="13"/>
      <c r="HN199" s="37"/>
      <c r="HO199" s="37"/>
      <c r="HP199" s="37"/>
      <c r="HQ199" s="37"/>
      <c r="HR199" s="37"/>
      <c r="HS199" s="37"/>
    </row>
    <row r="200" spans="1:249" s="38" customFormat="1" ht="62.1" customHeight="1" x14ac:dyDescent="0.25">
      <c r="A200" s="28" t="s">
        <v>483</v>
      </c>
      <c r="B200" s="28" t="s">
        <v>7</v>
      </c>
      <c r="C200" s="8" t="s">
        <v>9</v>
      </c>
      <c r="D200" s="8" t="s">
        <v>9</v>
      </c>
      <c r="E200" s="28" t="s">
        <v>117</v>
      </c>
      <c r="F200" s="7" t="s">
        <v>484</v>
      </c>
      <c r="G200" s="36">
        <v>45369</v>
      </c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  <c r="AW200" s="37"/>
      <c r="AX200" s="37"/>
      <c r="AY200" s="37"/>
      <c r="AZ200" s="37"/>
      <c r="BA200" s="37"/>
      <c r="BB200" s="37"/>
      <c r="BC200" s="37"/>
      <c r="BD200" s="37"/>
      <c r="BE200" s="37"/>
      <c r="BF200" s="37"/>
      <c r="BG200" s="37"/>
      <c r="BH200" s="37"/>
      <c r="BI200" s="37"/>
      <c r="BJ200" s="37"/>
      <c r="BK200" s="37"/>
      <c r="BL200" s="37"/>
      <c r="BM200" s="37"/>
      <c r="BN200" s="37"/>
      <c r="BO200" s="37"/>
      <c r="BP200" s="37"/>
      <c r="BQ200" s="37"/>
      <c r="BR200" s="37"/>
      <c r="BS200" s="37"/>
      <c r="BT200" s="37"/>
      <c r="BU200" s="37"/>
      <c r="BV200" s="37"/>
      <c r="BW200" s="37"/>
      <c r="BX200" s="37"/>
      <c r="BY200" s="37"/>
      <c r="BZ200" s="37"/>
      <c r="CA200" s="37"/>
      <c r="CB200" s="37"/>
      <c r="CC200" s="37"/>
      <c r="CD200" s="37"/>
      <c r="CE200" s="37"/>
      <c r="CF200" s="37"/>
      <c r="CG200" s="37"/>
      <c r="CH200" s="37"/>
      <c r="CI200" s="37"/>
      <c r="CJ200" s="37"/>
      <c r="CK200" s="37"/>
      <c r="CL200" s="37"/>
      <c r="CM200" s="37"/>
      <c r="CN200" s="37"/>
      <c r="CO200" s="37"/>
      <c r="CP200" s="37"/>
      <c r="CQ200" s="37"/>
      <c r="CR200" s="37"/>
      <c r="CS200" s="37"/>
      <c r="CT200" s="37"/>
      <c r="CU200" s="37"/>
      <c r="CV200" s="37"/>
      <c r="CW200" s="37"/>
      <c r="CX200" s="37"/>
      <c r="CY200" s="37"/>
      <c r="CZ200" s="37"/>
      <c r="DA200" s="37"/>
      <c r="DB200" s="37"/>
      <c r="DC200" s="37"/>
      <c r="DD200" s="37"/>
      <c r="DE200" s="37"/>
      <c r="DF200" s="37"/>
      <c r="DG200" s="37"/>
      <c r="DH200" s="37"/>
      <c r="DI200" s="37"/>
      <c r="DJ200" s="37"/>
      <c r="DK200" s="37"/>
      <c r="DL200" s="37"/>
      <c r="DM200" s="37"/>
      <c r="DN200" s="37"/>
      <c r="DO200" s="37"/>
      <c r="DP200" s="37"/>
      <c r="DQ200" s="37"/>
      <c r="DR200" s="37"/>
      <c r="DS200" s="37"/>
      <c r="DT200" s="37"/>
      <c r="DU200" s="37"/>
      <c r="DV200" s="37"/>
      <c r="DW200" s="37"/>
      <c r="DX200" s="37"/>
      <c r="DY200" s="37"/>
      <c r="DZ200" s="37"/>
      <c r="EA200" s="37"/>
      <c r="EB200" s="37"/>
      <c r="EC200" s="37"/>
      <c r="ED200" s="37"/>
      <c r="EE200" s="37"/>
      <c r="EF200" s="37"/>
      <c r="EG200" s="37"/>
      <c r="EH200" s="37"/>
      <c r="EI200" s="37"/>
      <c r="EJ200" s="37"/>
      <c r="EK200" s="37"/>
      <c r="EL200" s="37"/>
      <c r="EM200" s="37"/>
      <c r="EN200" s="37"/>
      <c r="EO200" s="37"/>
      <c r="EP200" s="37"/>
      <c r="EQ200" s="37"/>
      <c r="ER200" s="37"/>
      <c r="ES200" s="37"/>
      <c r="ET200" s="37"/>
      <c r="EU200" s="37"/>
      <c r="EV200" s="37"/>
      <c r="EW200" s="37"/>
      <c r="EX200" s="37"/>
      <c r="EY200" s="37"/>
      <c r="EZ200" s="37"/>
      <c r="FA200" s="37"/>
      <c r="FB200" s="37"/>
      <c r="FC200" s="37"/>
      <c r="FD200" s="37"/>
      <c r="FE200" s="37"/>
      <c r="FF200" s="37"/>
      <c r="FG200" s="37"/>
      <c r="FH200" s="37"/>
      <c r="FI200" s="37"/>
      <c r="FJ200" s="37"/>
      <c r="FK200" s="37"/>
      <c r="FL200" s="37"/>
      <c r="FM200" s="37"/>
      <c r="FN200" s="37"/>
      <c r="FO200" s="37"/>
      <c r="FP200" s="37"/>
      <c r="FQ200" s="37"/>
      <c r="FR200" s="37"/>
      <c r="FS200" s="37"/>
      <c r="FT200" s="37"/>
      <c r="FU200" s="37"/>
      <c r="FV200" s="37"/>
      <c r="FW200" s="37"/>
      <c r="FX200" s="37"/>
      <c r="FY200" s="37"/>
      <c r="FZ200" s="37"/>
      <c r="GA200" s="37"/>
      <c r="GB200" s="37"/>
      <c r="GC200" s="37"/>
      <c r="GD200" s="37"/>
      <c r="GE200" s="37"/>
      <c r="GF200" s="37"/>
      <c r="GG200" s="37"/>
      <c r="GH200" s="37"/>
      <c r="GI200" s="37"/>
      <c r="GJ200" s="37"/>
      <c r="GK200" s="37"/>
      <c r="GL200" s="37"/>
      <c r="GM200" s="37"/>
      <c r="GN200" s="37"/>
      <c r="GO200" s="37"/>
      <c r="GP200" s="37"/>
      <c r="GQ200" s="37"/>
      <c r="GR200" s="37"/>
      <c r="GS200" s="37"/>
      <c r="GT200" s="37"/>
      <c r="GU200" s="37"/>
      <c r="GV200" s="37"/>
      <c r="GW200" s="37"/>
      <c r="GX200" s="37"/>
      <c r="GY200" s="37"/>
      <c r="GZ200" s="37"/>
      <c r="HA200" s="37"/>
      <c r="HB200" s="37"/>
      <c r="HC200" s="37"/>
      <c r="HD200" s="37"/>
      <c r="HE200" s="37"/>
      <c r="HF200" s="37"/>
      <c r="HG200" s="37"/>
      <c r="HH200" s="37"/>
      <c r="HI200" s="37"/>
      <c r="HJ200" s="37"/>
      <c r="HK200" s="37"/>
      <c r="HL200" s="37"/>
      <c r="HM200" s="37"/>
      <c r="HN200" s="37"/>
      <c r="HO200" s="37"/>
      <c r="HP200" s="37"/>
      <c r="HQ200" s="37"/>
      <c r="HR200" s="37"/>
      <c r="HS200" s="37"/>
    </row>
    <row r="201" spans="1:249" s="38" customFormat="1" ht="84.6" customHeight="1" x14ac:dyDescent="0.25">
      <c r="A201" s="28" t="s">
        <v>505</v>
      </c>
      <c r="B201" s="28" t="s">
        <v>7</v>
      </c>
      <c r="C201" s="8" t="s">
        <v>9</v>
      </c>
      <c r="D201" s="8" t="s">
        <v>9</v>
      </c>
      <c r="E201" s="36" t="s">
        <v>117</v>
      </c>
      <c r="F201" s="7" t="s">
        <v>506</v>
      </c>
      <c r="G201" s="36">
        <v>45747</v>
      </c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T201" s="37"/>
      <c r="AU201" s="37"/>
      <c r="AV201" s="37"/>
      <c r="AW201" s="37"/>
      <c r="AX201" s="37"/>
      <c r="AY201" s="37"/>
      <c r="AZ201" s="37"/>
      <c r="BA201" s="37"/>
      <c r="BB201" s="37"/>
      <c r="BC201" s="37"/>
      <c r="BD201" s="37"/>
      <c r="BE201" s="37"/>
      <c r="BF201" s="37"/>
      <c r="BG201" s="37"/>
      <c r="BH201" s="37"/>
      <c r="BI201" s="37"/>
      <c r="BJ201" s="37"/>
      <c r="BK201" s="37"/>
      <c r="BL201" s="37"/>
      <c r="BM201" s="37"/>
      <c r="BN201" s="37"/>
      <c r="BO201" s="37"/>
      <c r="BP201" s="37"/>
      <c r="BQ201" s="37"/>
      <c r="BR201" s="37"/>
      <c r="BS201" s="37"/>
      <c r="BT201" s="37"/>
      <c r="BU201" s="37"/>
      <c r="BV201" s="37"/>
      <c r="BW201" s="37"/>
      <c r="BX201" s="37"/>
      <c r="BY201" s="37"/>
      <c r="BZ201" s="37"/>
      <c r="CA201" s="37"/>
      <c r="CB201" s="37"/>
      <c r="CC201" s="37"/>
      <c r="CD201" s="37"/>
      <c r="CE201" s="37"/>
      <c r="CF201" s="37"/>
      <c r="CG201" s="37"/>
      <c r="CH201" s="37"/>
      <c r="CI201" s="37"/>
      <c r="CJ201" s="37"/>
      <c r="CK201" s="37"/>
      <c r="CL201" s="37"/>
      <c r="CM201" s="37"/>
      <c r="CN201" s="37"/>
      <c r="CO201" s="37"/>
      <c r="CP201" s="37"/>
      <c r="CQ201" s="37"/>
      <c r="CR201" s="37"/>
      <c r="CS201" s="37"/>
      <c r="CT201" s="37"/>
      <c r="CU201" s="37"/>
      <c r="CV201" s="37"/>
      <c r="CW201" s="37"/>
      <c r="CX201" s="37"/>
      <c r="CY201" s="37"/>
      <c r="CZ201" s="37"/>
      <c r="DA201" s="37"/>
      <c r="DB201" s="37"/>
      <c r="DC201" s="37"/>
      <c r="DD201" s="37"/>
      <c r="DE201" s="37"/>
      <c r="DF201" s="37"/>
      <c r="DG201" s="37"/>
      <c r="DH201" s="37"/>
      <c r="DI201" s="37"/>
      <c r="DJ201" s="37"/>
      <c r="DK201" s="37"/>
      <c r="DL201" s="37"/>
      <c r="DM201" s="37"/>
      <c r="DN201" s="37"/>
      <c r="DO201" s="37"/>
      <c r="DP201" s="37"/>
      <c r="DQ201" s="37"/>
      <c r="DR201" s="37"/>
      <c r="DS201" s="37"/>
      <c r="DT201" s="37"/>
      <c r="DU201" s="37"/>
      <c r="DV201" s="37"/>
      <c r="DW201" s="37"/>
      <c r="DX201" s="37"/>
      <c r="DY201" s="37"/>
      <c r="DZ201" s="37"/>
      <c r="EA201" s="37"/>
      <c r="EB201" s="37"/>
      <c r="EC201" s="37"/>
      <c r="ED201" s="37"/>
      <c r="EE201" s="37"/>
      <c r="EF201" s="37"/>
      <c r="EG201" s="37"/>
      <c r="EH201" s="37"/>
      <c r="EI201" s="37"/>
      <c r="EJ201" s="37"/>
      <c r="EK201" s="37"/>
      <c r="EL201" s="37"/>
      <c r="EM201" s="37"/>
      <c r="EN201" s="37"/>
      <c r="EO201" s="37"/>
      <c r="EP201" s="37"/>
      <c r="EQ201" s="37"/>
      <c r="ER201" s="37"/>
      <c r="ES201" s="37"/>
      <c r="ET201" s="37"/>
      <c r="EU201" s="37"/>
      <c r="EV201" s="37"/>
      <c r="EW201" s="37"/>
      <c r="EX201" s="37"/>
      <c r="EY201" s="37"/>
      <c r="EZ201" s="37"/>
      <c r="FA201" s="37"/>
      <c r="FB201" s="37"/>
      <c r="FC201" s="37"/>
      <c r="FD201" s="37"/>
      <c r="FE201" s="37"/>
      <c r="FF201" s="37"/>
      <c r="FG201" s="37"/>
      <c r="FH201" s="37"/>
      <c r="FI201" s="37"/>
      <c r="FJ201" s="37"/>
      <c r="FK201" s="37"/>
      <c r="FL201" s="37"/>
      <c r="FM201" s="37"/>
      <c r="FN201" s="37"/>
      <c r="FO201" s="37"/>
      <c r="FP201" s="37"/>
      <c r="FQ201" s="37"/>
      <c r="FR201" s="37"/>
      <c r="FS201" s="37"/>
      <c r="FT201" s="37"/>
      <c r="FU201" s="37"/>
      <c r="FV201" s="37"/>
      <c r="FW201" s="37"/>
      <c r="FX201" s="37"/>
      <c r="FY201" s="37"/>
      <c r="FZ201" s="37"/>
      <c r="GA201" s="37"/>
      <c r="GB201" s="37"/>
      <c r="GC201" s="37"/>
      <c r="GD201" s="37"/>
      <c r="GE201" s="37"/>
      <c r="GF201" s="37"/>
      <c r="GG201" s="37"/>
      <c r="GH201" s="37"/>
      <c r="GI201" s="37"/>
      <c r="GJ201" s="37"/>
      <c r="GK201" s="37"/>
      <c r="GL201" s="37"/>
      <c r="GM201" s="37"/>
      <c r="GN201" s="37"/>
      <c r="GO201" s="37"/>
      <c r="GP201" s="37"/>
      <c r="GQ201" s="37"/>
      <c r="GR201" s="37"/>
      <c r="GS201" s="37"/>
      <c r="GT201" s="37"/>
      <c r="GU201" s="37"/>
      <c r="GV201" s="37"/>
      <c r="GW201" s="37"/>
      <c r="GX201" s="37"/>
      <c r="GY201" s="37"/>
      <c r="GZ201" s="37"/>
      <c r="HA201" s="37"/>
      <c r="HB201" s="37"/>
      <c r="HC201" s="37"/>
      <c r="HD201" s="37"/>
      <c r="HE201" s="37"/>
      <c r="HF201" s="37"/>
      <c r="HG201" s="37"/>
      <c r="HH201" s="37"/>
      <c r="HI201" s="37"/>
      <c r="HJ201" s="37"/>
      <c r="HK201" s="37"/>
      <c r="HL201" s="37"/>
      <c r="HM201" s="37"/>
      <c r="HN201" s="6"/>
      <c r="HO201" s="6"/>
      <c r="HP201" s="6"/>
      <c r="HQ201" s="6"/>
      <c r="HR201" s="6"/>
      <c r="HS201" s="6"/>
    </row>
    <row r="202" spans="1:249" s="38" customFormat="1" ht="12.75" x14ac:dyDescent="0.25">
      <c r="A202" s="28" t="s">
        <v>503</v>
      </c>
      <c r="B202" s="28" t="s">
        <v>7</v>
      </c>
      <c r="C202" s="8" t="s">
        <v>9</v>
      </c>
      <c r="D202" s="8" t="s">
        <v>9</v>
      </c>
      <c r="E202" s="28" t="s">
        <v>117</v>
      </c>
      <c r="F202" s="7" t="s">
        <v>504</v>
      </c>
      <c r="G202" s="36">
        <v>45747</v>
      </c>
      <c r="H202" s="61"/>
      <c r="I202" s="61"/>
      <c r="J202" s="61"/>
    </row>
    <row r="203" spans="1:249" s="38" customFormat="1" ht="63.75" x14ac:dyDescent="0.2">
      <c r="A203" s="27" t="s">
        <v>524</v>
      </c>
      <c r="B203" s="13" t="s">
        <v>7</v>
      </c>
      <c r="C203" s="4" t="s">
        <v>525</v>
      </c>
      <c r="D203" s="4" t="s">
        <v>525</v>
      </c>
      <c r="E203" s="13" t="s">
        <v>526</v>
      </c>
      <c r="F203" s="3" t="s">
        <v>527</v>
      </c>
      <c r="G203" s="36">
        <v>46174</v>
      </c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  <c r="AN203" s="39"/>
      <c r="AO203" s="39"/>
      <c r="AP203" s="39"/>
      <c r="AQ203" s="39"/>
      <c r="AR203" s="39"/>
      <c r="AS203" s="39"/>
      <c r="AT203" s="39"/>
      <c r="AU203" s="39"/>
      <c r="AV203" s="39"/>
      <c r="AW203" s="39"/>
      <c r="AX203" s="39"/>
      <c r="AY203" s="39"/>
      <c r="AZ203" s="39"/>
      <c r="BA203" s="39"/>
      <c r="BB203" s="39"/>
      <c r="BC203" s="39"/>
      <c r="BD203" s="39"/>
      <c r="BE203" s="39"/>
      <c r="BF203" s="39"/>
      <c r="BG203" s="39"/>
      <c r="BH203" s="39"/>
      <c r="BI203" s="39"/>
      <c r="BJ203" s="39"/>
      <c r="BK203" s="39"/>
      <c r="BL203" s="39"/>
      <c r="BM203" s="39"/>
      <c r="BN203" s="39"/>
      <c r="BO203" s="39"/>
      <c r="BP203" s="39"/>
      <c r="BQ203" s="39"/>
      <c r="BR203" s="39"/>
      <c r="BS203" s="39"/>
      <c r="BT203" s="39"/>
      <c r="BU203" s="39"/>
      <c r="BV203" s="39"/>
      <c r="BW203" s="39"/>
      <c r="BX203" s="39"/>
      <c r="BY203" s="39"/>
      <c r="BZ203" s="39"/>
      <c r="CA203" s="39"/>
      <c r="CB203" s="39"/>
      <c r="CC203" s="39"/>
      <c r="CD203" s="39"/>
      <c r="CE203" s="39"/>
      <c r="CF203" s="39"/>
      <c r="CG203" s="39"/>
      <c r="CH203" s="39"/>
      <c r="CI203" s="39"/>
      <c r="CJ203" s="39"/>
      <c r="CK203" s="39"/>
      <c r="CL203" s="39"/>
      <c r="CM203" s="39"/>
      <c r="CN203" s="39"/>
      <c r="CO203" s="39"/>
      <c r="CP203" s="39"/>
      <c r="CQ203" s="39"/>
      <c r="CR203" s="39"/>
      <c r="CS203" s="39"/>
      <c r="CT203" s="39"/>
      <c r="CU203" s="39"/>
      <c r="CV203" s="39"/>
      <c r="CW203" s="39"/>
      <c r="CX203" s="39"/>
      <c r="CY203" s="39"/>
      <c r="CZ203" s="39"/>
      <c r="DA203" s="39"/>
      <c r="DB203" s="39"/>
      <c r="DC203" s="39"/>
      <c r="DD203" s="39"/>
      <c r="DE203" s="39"/>
      <c r="DF203" s="39"/>
      <c r="DG203" s="39"/>
      <c r="DH203" s="39"/>
      <c r="DI203" s="39"/>
      <c r="DJ203" s="39"/>
      <c r="DK203" s="39"/>
      <c r="DL203" s="39"/>
      <c r="DM203" s="39"/>
      <c r="DN203" s="39"/>
      <c r="DO203" s="39"/>
      <c r="DP203" s="39"/>
      <c r="DQ203" s="39"/>
      <c r="DR203" s="39"/>
      <c r="DS203" s="39"/>
      <c r="DT203" s="39"/>
      <c r="DU203" s="39"/>
      <c r="DV203" s="39"/>
      <c r="DW203" s="39"/>
      <c r="DX203" s="39"/>
      <c r="DY203" s="39"/>
      <c r="DZ203" s="39"/>
      <c r="EA203" s="39"/>
      <c r="EB203" s="39"/>
      <c r="EC203" s="39"/>
      <c r="ED203" s="39"/>
      <c r="EE203" s="39"/>
      <c r="EF203" s="39"/>
      <c r="EG203" s="39"/>
      <c r="EH203" s="39"/>
      <c r="EI203" s="39"/>
      <c r="EJ203" s="39"/>
      <c r="EK203" s="39"/>
      <c r="EL203" s="39"/>
      <c r="EM203" s="39"/>
      <c r="EN203" s="39"/>
      <c r="EO203" s="39"/>
      <c r="EP203" s="39"/>
      <c r="EQ203" s="39"/>
      <c r="ER203" s="39"/>
      <c r="ES203" s="39"/>
      <c r="ET203" s="39"/>
      <c r="EU203" s="39"/>
      <c r="EV203" s="39"/>
      <c r="EW203" s="39"/>
      <c r="EX203" s="39"/>
      <c r="EY203" s="39"/>
      <c r="EZ203" s="39"/>
      <c r="FA203" s="39"/>
      <c r="FB203" s="39"/>
      <c r="FC203" s="39"/>
      <c r="FD203" s="39"/>
      <c r="FE203" s="39"/>
      <c r="FF203" s="39"/>
      <c r="FG203" s="39"/>
      <c r="FH203" s="39"/>
      <c r="FI203" s="39"/>
      <c r="FJ203" s="39"/>
      <c r="FK203" s="39"/>
      <c r="FL203" s="39"/>
      <c r="FM203" s="39"/>
      <c r="FN203" s="39"/>
      <c r="FO203" s="39"/>
      <c r="FP203" s="39"/>
      <c r="FQ203" s="39"/>
      <c r="FR203" s="39"/>
      <c r="FS203" s="39"/>
      <c r="FT203" s="39"/>
      <c r="FU203" s="39"/>
      <c r="FV203" s="39"/>
      <c r="FW203" s="39"/>
      <c r="FX203" s="39"/>
      <c r="FY203" s="39"/>
      <c r="FZ203" s="39"/>
      <c r="GA203" s="39"/>
      <c r="GB203" s="39"/>
      <c r="GC203" s="39"/>
      <c r="GD203" s="39"/>
      <c r="GE203" s="39"/>
      <c r="GF203" s="39"/>
      <c r="GG203" s="39"/>
      <c r="GH203" s="39"/>
      <c r="GI203" s="39"/>
      <c r="GJ203" s="39"/>
      <c r="GK203" s="39"/>
      <c r="GL203" s="39"/>
      <c r="GM203" s="39"/>
      <c r="GN203" s="39"/>
      <c r="GO203" s="39"/>
      <c r="GP203" s="39"/>
      <c r="GQ203" s="39"/>
      <c r="GR203" s="39"/>
      <c r="GS203" s="39"/>
      <c r="GT203" s="39"/>
      <c r="GU203" s="39"/>
      <c r="GV203" s="39"/>
      <c r="GW203" s="39"/>
      <c r="GX203" s="39"/>
      <c r="GY203" s="39"/>
      <c r="GZ203" s="39"/>
      <c r="HA203" s="39"/>
      <c r="HB203" s="39"/>
      <c r="HC203" s="39"/>
      <c r="HD203" s="39"/>
      <c r="HE203" s="39"/>
      <c r="HF203" s="39"/>
      <c r="HG203" s="39"/>
      <c r="HH203" s="39"/>
      <c r="HI203" s="39"/>
      <c r="HJ203" s="39"/>
      <c r="HK203" s="39"/>
      <c r="HL203" s="39"/>
      <c r="HM203" s="39"/>
      <c r="HN203" s="39"/>
      <c r="HO203" s="39"/>
      <c r="HP203" s="39"/>
      <c r="HQ203" s="39"/>
      <c r="HR203" s="39"/>
      <c r="HS203" s="39"/>
    </row>
    <row r="204" spans="1:249" s="37" customFormat="1" ht="51" x14ac:dyDescent="0.2">
      <c r="A204" s="27" t="s">
        <v>73</v>
      </c>
      <c r="B204" s="13" t="s">
        <v>7</v>
      </c>
      <c r="C204" s="4" t="s">
        <v>74</v>
      </c>
      <c r="D204" s="4" t="s">
        <v>75</v>
      </c>
      <c r="E204" s="13" t="s">
        <v>76</v>
      </c>
      <c r="F204" s="3" t="s">
        <v>77</v>
      </c>
      <c r="G204" s="36">
        <v>44499</v>
      </c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  <c r="AN204" s="39"/>
      <c r="AO204" s="39"/>
      <c r="AP204" s="39"/>
      <c r="AQ204" s="39"/>
      <c r="AR204" s="39"/>
      <c r="AS204" s="39"/>
      <c r="AT204" s="39"/>
      <c r="AU204" s="39"/>
      <c r="AV204" s="39"/>
      <c r="AW204" s="39"/>
      <c r="AX204" s="39"/>
      <c r="AY204" s="39"/>
      <c r="AZ204" s="39"/>
      <c r="BA204" s="39"/>
      <c r="BB204" s="39"/>
      <c r="BC204" s="39"/>
      <c r="BD204" s="39"/>
      <c r="BE204" s="39"/>
      <c r="BF204" s="39"/>
      <c r="BG204" s="39"/>
      <c r="BH204" s="39"/>
      <c r="BI204" s="39"/>
      <c r="BJ204" s="39"/>
      <c r="BK204" s="39"/>
      <c r="BL204" s="39"/>
      <c r="BM204" s="39"/>
      <c r="BN204" s="39"/>
      <c r="BO204" s="39"/>
      <c r="BP204" s="39"/>
      <c r="BQ204" s="39"/>
      <c r="BR204" s="39"/>
      <c r="BS204" s="39"/>
      <c r="BT204" s="39"/>
      <c r="BU204" s="39"/>
      <c r="BV204" s="39"/>
      <c r="BW204" s="39"/>
      <c r="BX204" s="39"/>
      <c r="BY204" s="39"/>
      <c r="BZ204" s="39"/>
      <c r="CA204" s="39"/>
      <c r="CB204" s="39"/>
      <c r="CC204" s="39"/>
      <c r="CD204" s="39"/>
      <c r="CE204" s="39"/>
      <c r="CF204" s="39"/>
      <c r="CG204" s="39"/>
      <c r="CH204" s="39"/>
      <c r="CI204" s="39"/>
      <c r="CJ204" s="39"/>
      <c r="CK204" s="39"/>
      <c r="CL204" s="39"/>
      <c r="CM204" s="39"/>
      <c r="CN204" s="39"/>
      <c r="CO204" s="39"/>
      <c r="CP204" s="39"/>
      <c r="CQ204" s="39"/>
      <c r="CR204" s="39"/>
      <c r="CS204" s="39"/>
      <c r="CT204" s="39"/>
      <c r="CU204" s="39"/>
      <c r="CV204" s="39"/>
      <c r="CW204" s="39"/>
      <c r="CX204" s="39"/>
      <c r="CY204" s="39"/>
      <c r="CZ204" s="39"/>
      <c r="DA204" s="39"/>
      <c r="DB204" s="39"/>
      <c r="DC204" s="39"/>
      <c r="DD204" s="39"/>
      <c r="DE204" s="39"/>
      <c r="DF204" s="39"/>
      <c r="DG204" s="39"/>
      <c r="DH204" s="39"/>
      <c r="DI204" s="39"/>
      <c r="DJ204" s="39"/>
      <c r="DK204" s="39"/>
      <c r="DL204" s="39"/>
      <c r="DM204" s="39"/>
      <c r="DN204" s="39"/>
      <c r="DO204" s="39"/>
      <c r="DP204" s="39"/>
      <c r="DQ204" s="39"/>
      <c r="DR204" s="39"/>
      <c r="DS204" s="39"/>
      <c r="DT204" s="39"/>
      <c r="DU204" s="39"/>
      <c r="DV204" s="39"/>
      <c r="DW204" s="39"/>
      <c r="DX204" s="39"/>
      <c r="DY204" s="39"/>
      <c r="DZ204" s="39"/>
      <c r="EA204" s="39"/>
      <c r="EB204" s="39"/>
      <c r="EC204" s="39"/>
      <c r="ED204" s="39"/>
      <c r="EE204" s="39"/>
      <c r="EF204" s="39"/>
      <c r="EG204" s="39"/>
      <c r="EH204" s="39"/>
      <c r="EI204" s="39"/>
      <c r="EJ204" s="39"/>
      <c r="EK204" s="39"/>
      <c r="EL204" s="39"/>
      <c r="EM204" s="39"/>
      <c r="EN204" s="39"/>
      <c r="EO204" s="39"/>
      <c r="EP204" s="39"/>
      <c r="EQ204" s="39"/>
      <c r="ER204" s="39"/>
      <c r="ES204" s="39"/>
      <c r="ET204" s="39"/>
      <c r="EU204" s="39"/>
      <c r="EV204" s="39"/>
      <c r="EW204" s="39"/>
      <c r="EX204" s="39"/>
      <c r="EY204" s="39"/>
      <c r="EZ204" s="39"/>
      <c r="FA204" s="39"/>
      <c r="FB204" s="39"/>
      <c r="FC204" s="39"/>
      <c r="FD204" s="39"/>
      <c r="FE204" s="39"/>
      <c r="FF204" s="39"/>
      <c r="FG204" s="39"/>
      <c r="FH204" s="39"/>
      <c r="FI204" s="39"/>
      <c r="FJ204" s="39"/>
      <c r="FK204" s="39"/>
      <c r="FL204" s="39"/>
      <c r="FM204" s="39"/>
      <c r="FN204" s="39"/>
      <c r="FO204" s="39"/>
      <c r="FP204" s="39"/>
      <c r="FQ204" s="39"/>
      <c r="FR204" s="39"/>
      <c r="FS204" s="39"/>
      <c r="FT204" s="39"/>
      <c r="FU204" s="39"/>
      <c r="FV204" s="39"/>
      <c r="FW204" s="39"/>
      <c r="FX204" s="39"/>
      <c r="FY204" s="39"/>
      <c r="FZ204" s="39"/>
      <c r="GA204" s="39"/>
      <c r="GB204" s="39"/>
      <c r="GC204" s="39"/>
      <c r="GD204" s="39"/>
      <c r="GE204" s="39"/>
      <c r="GF204" s="39"/>
      <c r="GG204" s="39"/>
      <c r="GH204" s="39"/>
      <c r="GI204" s="39"/>
      <c r="GJ204" s="39"/>
      <c r="GK204" s="39"/>
      <c r="GL204" s="39"/>
      <c r="GM204" s="39"/>
      <c r="GN204" s="39"/>
      <c r="GO204" s="39"/>
      <c r="GP204" s="39"/>
      <c r="GQ204" s="39"/>
      <c r="GR204" s="39"/>
      <c r="GS204" s="39"/>
      <c r="GT204" s="39"/>
      <c r="GU204" s="39"/>
      <c r="GV204" s="39"/>
      <c r="GW204" s="39"/>
      <c r="GX204" s="39"/>
      <c r="GY204" s="39"/>
      <c r="GZ204" s="39"/>
      <c r="HA204" s="39"/>
      <c r="HB204" s="39"/>
      <c r="HC204" s="39"/>
      <c r="HD204" s="39"/>
      <c r="HE204" s="39"/>
      <c r="HF204" s="39"/>
      <c r="HG204" s="39"/>
      <c r="HH204" s="39"/>
      <c r="HI204" s="39"/>
      <c r="HJ204" s="39"/>
      <c r="HK204" s="39"/>
      <c r="HL204" s="39"/>
      <c r="HM204" s="39"/>
      <c r="HN204" s="39"/>
      <c r="HO204" s="39"/>
      <c r="HP204" s="39"/>
      <c r="HQ204" s="39"/>
      <c r="HR204" s="39"/>
      <c r="HS204" s="39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</row>
    <row r="205" spans="1:249" s="38" customFormat="1" ht="51" x14ac:dyDescent="0.25">
      <c r="A205" s="28" t="s">
        <v>248</v>
      </c>
      <c r="B205" s="13" t="s">
        <v>11</v>
      </c>
      <c r="C205" s="4"/>
      <c r="D205" s="4" t="s">
        <v>249</v>
      </c>
      <c r="E205" s="24" t="s">
        <v>92</v>
      </c>
      <c r="F205" s="3" t="s">
        <v>250</v>
      </c>
      <c r="G205" s="36">
        <v>44651</v>
      </c>
      <c r="HT205" s="37"/>
      <c r="HU205" s="37"/>
      <c r="HV205" s="37"/>
      <c r="HW205" s="37"/>
      <c r="HX205" s="37"/>
      <c r="HY205" s="37"/>
      <c r="HZ205" s="37"/>
      <c r="IA205" s="37"/>
      <c r="IB205" s="37"/>
      <c r="IC205" s="37"/>
      <c r="ID205" s="37"/>
      <c r="IE205" s="37"/>
      <c r="IF205" s="37"/>
      <c r="IG205" s="37"/>
      <c r="IH205" s="37"/>
      <c r="II205" s="37"/>
      <c r="IJ205" s="37"/>
      <c r="IK205" s="37"/>
      <c r="IL205" s="37"/>
      <c r="IM205" s="37"/>
      <c r="IN205" s="37"/>
      <c r="IO205" s="37"/>
    </row>
    <row r="206" spans="1:249" s="38" customFormat="1" ht="89.25" x14ac:dyDescent="0.25">
      <c r="A206" s="27" t="s">
        <v>255</v>
      </c>
      <c r="B206" s="13" t="s">
        <v>11</v>
      </c>
      <c r="C206" s="4"/>
      <c r="D206" s="4">
        <v>18890.29</v>
      </c>
      <c r="E206" s="13" t="s">
        <v>256</v>
      </c>
      <c r="F206" s="3" t="s">
        <v>257</v>
      </c>
      <c r="G206" s="36">
        <v>44651</v>
      </c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7"/>
      <c r="AS206" s="37"/>
      <c r="AT206" s="37"/>
      <c r="AU206" s="37"/>
      <c r="AV206" s="37"/>
      <c r="AW206" s="37"/>
      <c r="AX206" s="37"/>
      <c r="AY206" s="37"/>
      <c r="AZ206" s="37"/>
      <c r="BA206" s="37"/>
      <c r="BB206" s="37"/>
      <c r="BC206" s="37"/>
      <c r="BD206" s="37"/>
      <c r="BE206" s="37"/>
      <c r="BF206" s="37"/>
      <c r="BG206" s="37"/>
      <c r="BH206" s="37"/>
      <c r="BI206" s="37"/>
      <c r="BJ206" s="37"/>
      <c r="BK206" s="37"/>
      <c r="BL206" s="37"/>
      <c r="BM206" s="37"/>
      <c r="BN206" s="37"/>
      <c r="BO206" s="37"/>
      <c r="BP206" s="37"/>
      <c r="BQ206" s="37"/>
      <c r="BR206" s="37"/>
      <c r="BS206" s="37"/>
      <c r="BT206" s="37"/>
      <c r="BU206" s="37"/>
      <c r="BV206" s="37"/>
      <c r="BW206" s="37"/>
      <c r="BX206" s="37"/>
      <c r="BY206" s="37"/>
      <c r="BZ206" s="37"/>
      <c r="CA206" s="37"/>
      <c r="CB206" s="37"/>
      <c r="CC206" s="37"/>
      <c r="CD206" s="37"/>
      <c r="CE206" s="37"/>
      <c r="CF206" s="37"/>
      <c r="CG206" s="37"/>
      <c r="CH206" s="37"/>
      <c r="CI206" s="37"/>
      <c r="CJ206" s="37"/>
      <c r="CK206" s="37"/>
      <c r="CL206" s="37"/>
      <c r="CM206" s="37"/>
      <c r="CN206" s="37"/>
      <c r="CO206" s="37"/>
      <c r="CP206" s="37"/>
      <c r="CQ206" s="37"/>
      <c r="CR206" s="37"/>
      <c r="CS206" s="37"/>
      <c r="CT206" s="37"/>
      <c r="CU206" s="37"/>
      <c r="CV206" s="37"/>
      <c r="CW206" s="37"/>
      <c r="CX206" s="37"/>
      <c r="CY206" s="37"/>
      <c r="CZ206" s="37"/>
      <c r="DA206" s="37"/>
      <c r="DB206" s="37"/>
      <c r="DC206" s="37"/>
      <c r="DD206" s="37"/>
      <c r="DE206" s="37"/>
      <c r="DF206" s="37"/>
      <c r="DG206" s="37"/>
      <c r="DH206" s="37"/>
      <c r="DI206" s="37"/>
      <c r="DJ206" s="37"/>
      <c r="DK206" s="37"/>
      <c r="DL206" s="37"/>
      <c r="DM206" s="37"/>
      <c r="DN206" s="37"/>
      <c r="DO206" s="37"/>
      <c r="DP206" s="37"/>
      <c r="DQ206" s="37"/>
      <c r="DR206" s="37"/>
      <c r="DS206" s="37"/>
      <c r="DT206" s="37"/>
      <c r="DU206" s="37"/>
      <c r="DV206" s="37"/>
      <c r="DW206" s="37"/>
      <c r="DX206" s="37"/>
      <c r="DY206" s="37"/>
      <c r="DZ206" s="37"/>
      <c r="EA206" s="37"/>
      <c r="EB206" s="37"/>
      <c r="EC206" s="37"/>
      <c r="ED206" s="37"/>
      <c r="EE206" s="37"/>
      <c r="EF206" s="37"/>
      <c r="EG206" s="37"/>
      <c r="EH206" s="37"/>
      <c r="EI206" s="37"/>
      <c r="EJ206" s="37"/>
      <c r="EK206" s="37"/>
      <c r="EL206" s="37"/>
      <c r="EM206" s="37"/>
      <c r="EN206" s="37"/>
      <c r="EO206" s="37"/>
      <c r="EP206" s="37"/>
      <c r="EQ206" s="37"/>
      <c r="ER206" s="37"/>
      <c r="ES206" s="37"/>
      <c r="ET206" s="37"/>
      <c r="EU206" s="37"/>
      <c r="EV206" s="37"/>
      <c r="EW206" s="37"/>
      <c r="EX206" s="37"/>
      <c r="EY206" s="37"/>
      <c r="EZ206" s="37"/>
      <c r="FA206" s="37"/>
      <c r="FB206" s="37"/>
      <c r="FC206" s="37"/>
      <c r="FD206" s="37"/>
      <c r="FE206" s="37"/>
      <c r="FF206" s="37"/>
      <c r="FG206" s="37"/>
      <c r="FH206" s="37"/>
      <c r="FI206" s="37"/>
      <c r="FJ206" s="37"/>
      <c r="FK206" s="37"/>
      <c r="FL206" s="37"/>
      <c r="FM206" s="37"/>
      <c r="FN206" s="37"/>
      <c r="FO206" s="37"/>
      <c r="FP206" s="37"/>
      <c r="FQ206" s="37"/>
      <c r="FR206" s="37"/>
      <c r="FS206" s="37"/>
      <c r="FT206" s="37"/>
      <c r="FU206" s="37"/>
      <c r="FV206" s="37"/>
      <c r="FW206" s="37"/>
      <c r="FX206" s="37"/>
      <c r="FY206" s="37"/>
      <c r="FZ206" s="37"/>
      <c r="GA206" s="37"/>
      <c r="GB206" s="37"/>
      <c r="GC206" s="37"/>
      <c r="GD206" s="37"/>
      <c r="GE206" s="37"/>
      <c r="GF206" s="37"/>
      <c r="GG206" s="37"/>
      <c r="GH206" s="37"/>
      <c r="GI206" s="37"/>
      <c r="GJ206" s="37"/>
      <c r="GK206" s="37"/>
      <c r="GL206" s="37"/>
      <c r="GM206" s="37"/>
      <c r="GN206" s="37"/>
      <c r="GO206" s="37"/>
      <c r="GP206" s="37"/>
      <c r="GQ206" s="37"/>
      <c r="GR206" s="37"/>
      <c r="GS206" s="37"/>
      <c r="GT206" s="37"/>
      <c r="GU206" s="37"/>
      <c r="GV206" s="37"/>
      <c r="GW206" s="37"/>
      <c r="GX206" s="37"/>
      <c r="GY206" s="37"/>
      <c r="GZ206" s="37"/>
      <c r="HA206" s="37"/>
      <c r="HB206" s="37"/>
      <c r="HC206" s="37"/>
      <c r="HD206" s="37"/>
      <c r="HE206" s="37"/>
      <c r="HF206" s="37"/>
      <c r="HG206" s="37"/>
      <c r="HH206" s="37"/>
      <c r="HI206" s="37"/>
      <c r="HJ206" s="37"/>
      <c r="HK206" s="37"/>
      <c r="HL206" s="37"/>
      <c r="HM206" s="37"/>
      <c r="HN206" s="37"/>
      <c r="HO206" s="37"/>
      <c r="HP206" s="37"/>
      <c r="HQ206" s="37"/>
      <c r="HR206" s="37"/>
      <c r="HS206" s="37"/>
      <c r="HT206" s="37"/>
      <c r="HU206" s="37"/>
      <c r="HV206" s="37"/>
      <c r="HW206" s="37"/>
      <c r="HX206" s="37"/>
      <c r="HY206" s="37"/>
      <c r="HZ206" s="37"/>
      <c r="IA206" s="37"/>
      <c r="IB206" s="37"/>
      <c r="IC206" s="37"/>
      <c r="ID206" s="37"/>
      <c r="IE206" s="37"/>
      <c r="IF206" s="37"/>
      <c r="IG206" s="37"/>
      <c r="IH206" s="37"/>
      <c r="II206" s="37"/>
      <c r="IJ206" s="37"/>
      <c r="IK206" s="37"/>
      <c r="IL206" s="37"/>
      <c r="IM206" s="37"/>
      <c r="IN206" s="37"/>
      <c r="IO206" s="37"/>
    </row>
    <row r="207" spans="1:249" s="38" customFormat="1" ht="53.45" customHeight="1" x14ac:dyDescent="0.25">
      <c r="A207" s="27" t="s">
        <v>401</v>
      </c>
      <c r="B207" s="13" t="s">
        <v>115</v>
      </c>
      <c r="C207" s="4"/>
      <c r="D207" s="4" t="s">
        <v>17</v>
      </c>
      <c r="E207" s="24" t="s">
        <v>117</v>
      </c>
      <c r="F207" s="5" t="s">
        <v>106</v>
      </c>
      <c r="G207" s="36">
        <v>45016</v>
      </c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7"/>
      <c r="AS207" s="37"/>
      <c r="AT207" s="37"/>
      <c r="AU207" s="37"/>
      <c r="AV207" s="37"/>
      <c r="AW207" s="37"/>
      <c r="AX207" s="37"/>
      <c r="AY207" s="37"/>
      <c r="AZ207" s="37"/>
      <c r="BA207" s="37"/>
      <c r="BB207" s="37"/>
      <c r="BC207" s="37"/>
      <c r="BD207" s="37"/>
      <c r="BE207" s="37"/>
      <c r="BF207" s="37"/>
      <c r="BG207" s="37"/>
      <c r="BH207" s="37"/>
      <c r="BI207" s="37"/>
      <c r="BJ207" s="37"/>
      <c r="BK207" s="37"/>
      <c r="BL207" s="37"/>
      <c r="BM207" s="37"/>
      <c r="BN207" s="37"/>
      <c r="BO207" s="37"/>
      <c r="BP207" s="37"/>
      <c r="BQ207" s="37"/>
      <c r="BR207" s="37"/>
      <c r="BS207" s="37"/>
      <c r="BT207" s="37"/>
      <c r="BU207" s="37"/>
      <c r="BV207" s="37"/>
      <c r="BW207" s="37"/>
      <c r="BX207" s="37"/>
      <c r="BY207" s="37"/>
      <c r="BZ207" s="37"/>
      <c r="CA207" s="37"/>
      <c r="CB207" s="37"/>
      <c r="CC207" s="37"/>
      <c r="CD207" s="37"/>
      <c r="CE207" s="37"/>
      <c r="CF207" s="37"/>
      <c r="CG207" s="37"/>
      <c r="CH207" s="37"/>
      <c r="CI207" s="37"/>
      <c r="CJ207" s="37"/>
      <c r="CK207" s="37"/>
      <c r="CL207" s="37"/>
      <c r="CM207" s="37"/>
      <c r="CN207" s="37"/>
      <c r="CO207" s="37"/>
      <c r="CP207" s="37"/>
      <c r="CQ207" s="37"/>
      <c r="CR207" s="37"/>
      <c r="CS207" s="37"/>
      <c r="CT207" s="37"/>
      <c r="CU207" s="37"/>
      <c r="CV207" s="37"/>
      <c r="CW207" s="37"/>
      <c r="CX207" s="37"/>
      <c r="CY207" s="37"/>
      <c r="CZ207" s="37"/>
      <c r="DA207" s="37"/>
      <c r="DB207" s="37"/>
      <c r="DC207" s="37"/>
      <c r="DD207" s="37"/>
      <c r="DE207" s="37"/>
      <c r="DF207" s="37"/>
      <c r="DG207" s="37"/>
      <c r="DH207" s="37"/>
      <c r="DI207" s="37"/>
      <c r="DJ207" s="37"/>
      <c r="DK207" s="37"/>
      <c r="DL207" s="37"/>
      <c r="DM207" s="37"/>
      <c r="DN207" s="37"/>
      <c r="DO207" s="37"/>
      <c r="DP207" s="37"/>
      <c r="DQ207" s="37"/>
      <c r="DR207" s="37"/>
      <c r="DS207" s="37"/>
      <c r="DT207" s="37"/>
      <c r="DU207" s="37"/>
      <c r="DV207" s="37"/>
      <c r="DW207" s="37"/>
      <c r="DX207" s="37"/>
      <c r="DY207" s="37"/>
      <c r="DZ207" s="37"/>
      <c r="EA207" s="37"/>
      <c r="EB207" s="37"/>
      <c r="EC207" s="37"/>
      <c r="ED207" s="37"/>
      <c r="EE207" s="37"/>
      <c r="EF207" s="37"/>
      <c r="EG207" s="37"/>
      <c r="EH207" s="37"/>
      <c r="EI207" s="37"/>
      <c r="EJ207" s="37"/>
      <c r="EK207" s="37"/>
      <c r="EL207" s="37"/>
      <c r="EM207" s="37"/>
      <c r="EN207" s="37"/>
      <c r="EO207" s="37"/>
      <c r="EP207" s="37"/>
      <c r="EQ207" s="37"/>
      <c r="ER207" s="37"/>
      <c r="ES207" s="37"/>
      <c r="ET207" s="37"/>
      <c r="EU207" s="37"/>
      <c r="EV207" s="37"/>
      <c r="EW207" s="37"/>
      <c r="EX207" s="37"/>
      <c r="EY207" s="37"/>
      <c r="EZ207" s="37"/>
      <c r="FA207" s="37"/>
      <c r="FB207" s="37"/>
      <c r="FC207" s="37"/>
      <c r="FD207" s="37"/>
      <c r="FE207" s="37"/>
      <c r="FF207" s="37"/>
      <c r="FG207" s="37"/>
      <c r="FH207" s="37"/>
      <c r="FI207" s="37"/>
      <c r="FJ207" s="37"/>
      <c r="FK207" s="37"/>
      <c r="FL207" s="37"/>
      <c r="FM207" s="37"/>
      <c r="FN207" s="37"/>
      <c r="FO207" s="37"/>
      <c r="FP207" s="37"/>
      <c r="FQ207" s="37"/>
      <c r="FR207" s="37"/>
      <c r="FS207" s="37"/>
      <c r="FT207" s="37"/>
      <c r="FU207" s="37"/>
      <c r="FV207" s="37"/>
      <c r="FW207" s="37"/>
      <c r="FX207" s="37"/>
      <c r="FY207" s="37"/>
      <c r="FZ207" s="37"/>
      <c r="GA207" s="37"/>
      <c r="GB207" s="37"/>
      <c r="GC207" s="37"/>
      <c r="GD207" s="37"/>
      <c r="GE207" s="37"/>
      <c r="GF207" s="37"/>
      <c r="GG207" s="37"/>
      <c r="GH207" s="37"/>
      <c r="GI207" s="37"/>
      <c r="GJ207" s="37"/>
      <c r="GK207" s="37"/>
      <c r="GL207" s="37"/>
      <c r="GM207" s="37"/>
      <c r="GN207" s="37"/>
      <c r="GO207" s="37"/>
      <c r="GP207" s="37"/>
      <c r="GQ207" s="37"/>
      <c r="GR207" s="37"/>
      <c r="GS207" s="37"/>
      <c r="GT207" s="37"/>
      <c r="GU207" s="37"/>
      <c r="GV207" s="37"/>
      <c r="GW207" s="37"/>
      <c r="GX207" s="37"/>
      <c r="GY207" s="37"/>
      <c r="GZ207" s="37"/>
      <c r="HA207" s="37"/>
      <c r="HB207" s="37"/>
      <c r="HC207" s="37"/>
      <c r="HD207" s="37"/>
      <c r="HE207" s="37"/>
      <c r="HF207" s="37"/>
      <c r="HG207" s="37"/>
      <c r="HH207" s="37"/>
      <c r="HI207" s="37"/>
      <c r="HJ207" s="37"/>
      <c r="HK207" s="37"/>
      <c r="HL207" s="37"/>
      <c r="HM207" s="37"/>
      <c r="HN207" s="37"/>
      <c r="HO207" s="37"/>
      <c r="HP207" s="37"/>
      <c r="HQ207" s="37"/>
      <c r="HR207" s="37"/>
      <c r="HS207" s="37"/>
      <c r="HT207" s="37"/>
      <c r="HU207" s="37"/>
      <c r="HV207" s="37"/>
      <c r="HW207" s="37"/>
      <c r="HX207" s="37"/>
      <c r="HY207" s="37"/>
      <c r="HZ207" s="37"/>
      <c r="IA207" s="37"/>
      <c r="IB207" s="37"/>
      <c r="IC207" s="37"/>
      <c r="ID207" s="37"/>
      <c r="IE207" s="37"/>
      <c r="IF207" s="37"/>
      <c r="IG207" s="37"/>
      <c r="IH207" s="37"/>
      <c r="II207" s="37"/>
      <c r="IJ207" s="37"/>
      <c r="IK207" s="37"/>
      <c r="IL207" s="37"/>
      <c r="IM207" s="37"/>
      <c r="IN207" s="37"/>
      <c r="IO207" s="37"/>
    </row>
    <row r="208" spans="1:249" s="38" customFormat="1" ht="54.6" customHeight="1" x14ac:dyDescent="0.25">
      <c r="A208" s="27" t="s">
        <v>373</v>
      </c>
      <c r="B208" s="13" t="s">
        <v>91</v>
      </c>
      <c r="C208" s="4"/>
      <c r="D208" s="4"/>
      <c r="E208" s="13" t="s">
        <v>87</v>
      </c>
      <c r="F208" s="3" t="s">
        <v>374</v>
      </c>
      <c r="G208" s="36">
        <v>44926</v>
      </c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7"/>
      <c r="AS208" s="37"/>
      <c r="AT208" s="37"/>
      <c r="AU208" s="37"/>
      <c r="AV208" s="37"/>
      <c r="AW208" s="37"/>
      <c r="AX208" s="37"/>
      <c r="AY208" s="37"/>
      <c r="AZ208" s="37"/>
      <c r="BA208" s="37"/>
      <c r="BB208" s="37"/>
      <c r="BC208" s="37"/>
      <c r="BD208" s="37"/>
      <c r="BE208" s="37"/>
      <c r="BF208" s="37"/>
      <c r="BG208" s="37"/>
      <c r="BH208" s="37"/>
      <c r="BI208" s="37"/>
      <c r="BJ208" s="37"/>
      <c r="BK208" s="37"/>
      <c r="BL208" s="37"/>
      <c r="BM208" s="37"/>
      <c r="BN208" s="37"/>
      <c r="BO208" s="37"/>
      <c r="BP208" s="37"/>
      <c r="BQ208" s="37"/>
      <c r="BR208" s="37"/>
      <c r="BS208" s="37"/>
      <c r="BT208" s="37"/>
      <c r="BU208" s="37"/>
      <c r="BV208" s="37"/>
      <c r="BW208" s="37"/>
      <c r="BX208" s="37"/>
      <c r="BY208" s="37"/>
      <c r="BZ208" s="37"/>
      <c r="CA208" s="37"/>
      <c r="CB208" s="37"/>
      <c r="CC208" s="37"/>
      <c r="CD208" s="37"/>
      <c r="CE208" s="37"/>
      <c r="CF208" s="37"/>
      <c r="CG208" s="37"/>
      <c r="CH208" s="37"/>
      <c r="CI208" s="37"/>
      <c r="CJ208" s="37"/>
      <c r="CK208" s="37"/>
      <c r="CL208" s="37"/>
      <c r="CM208" s="37"/>
      <c r="CN208" s="37"/>
      <c r="CO208" s="37"/>
      <c r="CP208" s="37"/>
      <c r="CQ208" s="37"/>
      <c r="CR208" s="37"/>
      <c r="CS208" s="37"/>
      <c r="CT208" s="37"/>
      <c r="CU208" s="37"/>
      <c r="CV208" s="37"/>
      <c r="CW208" s="37"/>
      <c r="CX208" s="37"/>
      <c r="CY208" s="37"/>
      <c r="CZ208" s="37"/>
      <c r="DA208" s="37"/>
      <c r="DB208" s="37"/>
      <c r="DC208" s="37"/>
      <c r="DD208" s="37"/>
      <c r="DE208" s="37"/>
      <c r="DF208" s="37"/>
      <c r="DG208" s="37"/>
      <c r="DH208" s="37"/>
      <c r="DI208" s="37"/>
      <c r="DJ208" s="37"/>
      <c r="DK208" s="37"/>
      <c r="DL208" s="37"/>
      <c r="DM208" s="37"/>
      <c r="DN208" s="37"/>
      <c r="DO208" s="37"/>
      <c r="DP208" s="37"/>
      <c r="DQ208" s="37"/>
      <c r="DR208" s="37"/>
      <c r="DS208" s="37"/>
      <c r="DT208" s="37"/>
      <c r="DU208" s="37"/>
      <c r="DV208" s="37"/>
      <c r="DW208" s="37"/>
      <c r="DX208" s="37"/>
      <c r="DY208" s="37"/>
      <c r="DZ208" s="37"/>
      <c r="EA208" s="37"/>
      <c r="EB208" s="37"/>
      <c r="EC208" s="37"/>
      <c r="ED208" s="37"/>
      <c r="EE208" s="37"/>
      <c r="EF208" s="37"/>
      <c r="EG208" s="37"/>
      <c r="EH208" s="37"/>
      <c r="EI208" s="37"/>
      <c r="EJ208" s="37"/>
      <c r="EK208" s="37"/>
      <c r="EL208" s="37"/>
      <c r="EM208" s="37"/>
      <c r="EN208" s="37"/>
      <c r="EO208" s="37"/>
      <c r="EP208" s="37"/>
      <c r="EQ208" s="37"/>
      <c r="ER208" s="37"/>
      <c r="ES208" s="37"/>
      <c r="ET208" s="37"/>
      <c r="EU208" s="37"/>
      <c r="EV208" s="37"/>
      <c r="EW208" s="37"/>
      <c r="EX208" s="37"/>
      <c r="EY208" s="37"/>
      <c r="EZ208" s="37"/>
      <c r="FA208" s="37"/>
      <c r="FB208" s="37"/>
      <c r="FC208" s="37"/>
      <c r="FD208" s="37"/>
      <c r="FE208" s="37"/>
      <c r="FF208" s="37"/>
      <c r="FG208" s="37"/>
      <c r="FH208" s="37"/>
      <c r="FI208" s="37"/>
      <c r="FJ208" s="37"/>
      <c r="FK208" s="37"/>
      <c r="FL208" s="37"/>
      <c r="FM208" s="37"/>
      <c r="FN208" s="37"/>
      <c r="FO208" s="37"/>
      <c r="FP208" s="37"/>
      <c r="FQ208" s="37"/>
      <c r="FR208" s="37"/>
      <c r="FS208" s="37"/>
      <c r="FT208" s="37"/>
      <c r="FU208" s="37"/>
      <c r="FV208" s="37"/>
      <c r="FW208" s="37"/>
      <c r="FX208" s="37"/>
      <c r="FY208" s="37"/>
      <c r="FZ208" s="37"/>
      <c r="GA208" s="37"/>
      <c r="GB208" s="37"/>
      <c r="GC208" s="37"/>
      <c r="GD208" s="37"/>
      <c r="GE208" s="37"/>
      <c r="GF208" s="37"/>
      <c r="GG208" s="37"/>
      <c r="GH208" s="37"/>
      <c r="GI208" s="37"/>
      <c r="GJ208" s="37"/>
      <c r="GK208" s="37"/>
      <c r="GL208" s="37"/>
      <c r="GM208" s="37"/>
      <c r="GN208" s="37"/>
      <c r="GO208" s="37"/>
      <c r="GP208" s="37"/>
      <c r="GQ208" s="37"/>
      <c r="GR208" s="37"/>
      <c r="GS208" s="37"/>
      <c r="GT208" s="37"/>
      <c r="GU208" s="37"/>
      <c r="GV208" s="37"/>
      <c r="GW208" s="37"/>
      <c r="GX208" s="37"/>
      <c r="GY208" s="37"/>
      <c r="GZ208" s="37"/>
      <c r="HA208" s="37"/>
      <c r="HB208" s="37"/>
      <c r="HC208" s="37"/>
      <c r="HD208" s="37"/>
      <c r="HE208" s="37"/>
      <c r="HF208" s="37"/>
      <c r="HG208" s="37"/>
      <c r="HH208" s="37"/>
      <c r="HI208" s="37"/>
      <c r="HJ208" s="37"/>
      <c r="HK208" s="37"/>
      <c r="HL208" s="37"/>
      <c r="HM208" s="37"/>
      <c r="HN208" s="37"/>
      <c r="HO208" s="37"/>
      <c r="HP208" s="37"/>
      <c r="HQ208" s="37"/>
      <c r="HR208" s="37"/>
      <c r="HS208" s="37"/>
      <c r="HT208" s="37"/>
      <c r="HU208" s="37"/>
      <c r="HV208" s="37"/>
      <c r="HW208" s="37"/>
      <c r="HX208" s="37"/>
      <c r="HY208" s="37"/>
      <c r="HZ208" s="37"/>
      <c r="IA208" s="37"/>
      <c r="IB208" s="37"/>
      <c r="IC208" s="37"/>
      <c r="ID208" s="37"/>
      <c r="IE208" s="37"/>
      <c r="IF208" s="37"/>
      <c r="IG208" s="37"/>
      <c r="IH208" s="37"/>
      <c r="II208" s="37"/>
      <c r="IJ208" s="37"/>
      <c r="IK208" s="37"/>
      <c r="IL208" s="37"/>
      <c r="IM208" s="37"/>
      <c r="IN208" s="37"/>
      <c r="IO208" s="37"/>
    </row>
    <row r="209" spans="1:249" s="38" customFormat="1" ht="76.5" x14ac:dyDescent="0.2">
      <c r="A209" s="27" t="s">
        <v>81</v>
      </c>
      <c r="B209" s="13" t="s">
        <v>82</v>
      </c>
      <c r="C209" s="4"/>
      <c r="D209" s="4" t="s">
        <v>44</v>
      </c>
      <c r="E209" s="13"/>
      <c r="F209" s="3" t="s">
        <v>46</v>
      </c>
      <c r="G209" s="36">
        <v>44500</v>
      </c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7"/>
      <c r="AS209" s="37"/>
      <c r="AT209" s="37"/>
      <c r="AU209" s="37"/>
      <c r="AV209" s="37"/>
      <c r="AW209" s="37"/>
      <c r="AX209" s="37"/>
      <c r="AY209" s="37"/>
      <c r="AZ209" s="37"/>
      <c r="BA209" s="37"/>
      <c r="BB209" s="37"/>
      <c r="BC209" s="37"/>
      <c r="BD209" s="37"/>
      <c r="BE209" s="37"/>
      <c r="BF209" s="37"/>
      <c r="BG209" s="37"/>
      <c r="BH209" s="37"/>
      <c r="BI209" s="37"/>
      <c r="BJ209" s="37"/>
      <c r="BK209" s="37"/>
      <c r="BL209" s="37"/>
      <c r="BM209" s="37"/>
      <c r="BN209" s="37"/>
      <c r="BO209" s="37"/>
      <c r="BP209" s="37"/>
      <c r="BQ209" s="37"/>
      <c r="BR209" s="37"/>
      <c r="BS209" s="37"/>
      <c r="BT209" s="37"/>
      <c r="BU209" s="37"/>
      <c r="BV209" s="37"/>
      <c r="BW209" s="37"/>
      <c r="BX209" s="37"/>
      <c r="BY209" s="37"/>
      <c r="BZ209" s="37"/>
      <c r="CA209" s="37"/>
      <c r="CB209" s="37"/>
      <c r="CC209" s="37"/>
      <c r="CD209" s="37"/>
      <c r="CE209" s="37"/>
      <c r="CF209" s="37"/>
      <c r="CG209" s="37"/>
      <c r="CH209" s="37"/>
      <c r="CI209" s="37"/>
      <c r="CJ209" s="37"/>
      <c r="CK209" s="37"/>
      <c r="CL209" s="37"/>
      <c r="CM209" s="37"/>
      <c r="CN209" s="37"/>
      <c r="CO209" s="37"/>
      <c r="CP209" s="37"/>
      <c r="CQ209" s="37"/>
      <c r="CR209" s="37"/>
      <c r="CS209" s="37"/>
      <c r="CT209" s="37"/>
      <c r="CU209" s="37"/>
      <c r="CV209" s="37"/>
      <c r="CW209" s="37"/>
      <c r="CX209" s="37"/>
      <c r="CY209" s="37"/>
      <c r="CZ209" s="37"/>
      <c r="DA209" s="37"/>
      <c r="DB209" s="37"/>
      <c r="DC209" s="37"/>
      <c r="DD209" s="37"/>
      <c r="DE209" s="37"/>
      <c r="DF209" s="37"/>
      <c r="DG209" s="37"/>
      <c r="DH209" s="37"/>
      <c r="DI209" s="37"/>
      <c r="DJ209" s="37"/>
      <c r="DK209" s="37"/>
      <c r="DL209" s="37"/>
      <c r="DM209" s="37"/>
      <c r="DN209" s="37"/>
      <c r="DO209" s="37"/>
      <c r="DP209" s="37"/>
      <c r="DQ209" s="37"/>
      <c r="DR209" s="37"/>
      <c r="DS209" s="37"/>
      <c r="DT209" s="37"/>
      <c r="DU209" s="37"/>
      <c r="DV209" s="37"/>
      <c r="DW209" s="37"/>
      <c r="DX209" s="37"/>
      <c r="DY209" s="37"/>
      <c r="DZ209" s="37"/>
      <c r="EA209" s="37"/>
      <c r="EB209" s="37"/>
      <c r="EC209" s="37"/>
      <c r="ED209" s="37"/>
      <c r="EE209" s="37"/>
      <c r="EF209" s="37"/>
      <c r="EG209" s="37"/>
      <c r="EH209" s="37"/>
      <c r="EI209" s="37"/>
      <c r="EJ209" s="37"/>
      <c r="EK209" s="37"/>
      <c r="EL209" s="37"/>
      <c r="EM209" s="37"/>
      <c r="EN209" s="37"/>
      <c r="EO209" s="37"/>
      <c r="EP209" s="37"/>
      <c r="EQ209" s="37"/>
      <c r="ER209" s="37"/>
      <c r="ES209" s="37"/>
      <c r="ET209" s="37"/>
      <c r="EU209" s="37"/>
      <c r="EV209" s="37"/>
      <c r="EW209" s="37"/>
      <c r="EX209" s="37"/>
      <c r="EY209" s="37"/>
      <c r="EZ209" s="37"/>
      <c r="FA209" s="37"/>
      <c r="FB209" s="37"/>
      <c r="FC209" s="37"/>
      <c r="FD209" s="37"/>
      <c r="FE209" s="37"/>
      <c r="FF209" s="37"/>
      <c r="FG209" s="37"/>
      <c r="FH209" s="37"/>
      <c r="FI209" s="37"/>
      <c r="FJ209" s="37"/>
      <c r="FK209" s="37"/>
      <c r="FL209" s="37"/>
      <c r="FM209" s="37"/>
      <c r="FN209" s="37"/>
      <c r="FO209" s="37"/>
      <c r="FP209" s="37"/>
      <c r="FQ209" s="37"/>
      <c r="FR209" s="37"/>
      <c r="FS209" s="37"/>
      <c r="FT209" s="37"/>
      <c r="FU209" s="37"/>
      <c r="FV209" s="37"/>
      <c r="FW209" s="37"/>
      <c r="FX209" s="37"/>
      <c r="FY209" s="37"/>
      <c r="FZ209" s="37"/>
      <c r="GA209" s="37"/>
      <c r="GB209" s="37"/>
      <c r="GC209" s="37"/>
      <c r="GD209" s="37"/>
      <c r="GE209" s="37"/>
      <c r="GF209" s="37"/>
      <c r="GG209" s="37"/>
      <c r="GH209" s="37"/>
      <c r="GI209" s="37"/>
      <c r="GJ209" s="37"/>
      <c r="GK209" s="37"/>
      <c r="GL209" s="37"/>
      <c r="GM209" s="37"/>
      <c r="GN209" s="37"/>
      <c r="GO209" s="37"/>
      <c r="GP209" s="37"/>
      <c r="GQ209" s="37"/>
      <c r="GR209" s="37"/>
      <c r="GS209" s="37"/>
      <c r="GT209" s="37"/>
      <c r="GU209" s="37"/>
      <c r="GV209" s="37"/>
      <c r="GW209" s="37"/>
      <c r="GX209" s="37"/>
      <c r="GY209" s="37"/>
      <c r="GZ209" s="37"/>
      <c r="HA209" s="37"/>
      <c r="HB209" s="37"/>
      <c r="HC209" s="37"/>
      <c r="HD209" s="37"/>
      <c r="HE209" s="37"/>
      <c r="HF209" s="37"/>
      <c r="HG209" s="37"/>
      <c r="HH209" s="37"/>
      <c r="HI209" s="37"/>
      <c r="HJ209" s="37"/>
      <c r="HK209" s="37"/>
      <c r="HL209" s="37"/>
      <c r="HM209" s="37"/>
      <c r="HN209" s="37"/>
      <c r="HO209" s="37"/>
      <c r="HP209" s="37"/>
      <c r="HQ209" s="37"/>
      <c r="HR209" s="37"/>
      <c r="HS209" s="37"/>
      <c r="HT209" s="39"/>
      <c r="HU209" s="39"/>
      <c r="HV209" s="39"/>
      <c r="HW209" s="39"/>
      <c r="HX209" s="39"/>
      <c r="HY209" s="39"/>
      <c r="HZ209" s="39"/>
      <c r="IA209" s="39"/>
      <c r="IB209" s="39"/>
      <c r="IC209" s="39"/>
      <c r="ID209" s="39"/>
      <c r="IE209" s="39"/>
      <c r="IF209" s="39"/>
      <c r="IG209" s="39"/>
      <c r="IH209" s="39"/>
      <c r="II209" s="39"/>
      <c r="IJ209" s="39"/>
      <c r="IK209" s="39"/>
      <c r="IL209" s="39"/>
      <c r="IM209" s="39"/>
      <c r="IN209" s="39"/>
      <c r="IO209" s="39"/>
    </row>
    <row r="210" spans="1:249" s="38" customFormat="1" ht="76.5" x14ac:dyDescent="0.2">
      <c r="A210" s="27" t="s">
        <v>207</v>
      </c>
      <c r="B210" s="13" t="s">
        <v>7</v>
      </c>
      <c r="C210" s="4"/>
      <c r="D210" s="4">
        <v>13265.43</v>
      </c>
      <c r="E210" s="13" t="s">
        <v>29</v>
      </c>
      <c r="F210" s="3" t="s">
        <v>208</v>
      </c>
      <c r="G210" s="36">
        <v>44651</v>
      </c>
      <c r="HT210" s="39"/>
      <c r="HU210" s="39"/>
      <c r="HV210" s="39"/>
      <c r="HW210" s="39"/>
      <c r="HX210" s="39"/>
      <c r="HY210" s="39"/>
      <c r="HZ210" s="39"/>
      <c r="IA210" s="39"/>
      <c r="IB210" s="39"/>
      <c r="IC210" s="39"/>
      <c r="ID210" s="39"/>
      <c r="IE210" s="39"/>
      <c r="IF210" s="39"/>
      <c r="IG210" s="39"/>
      <c r="IH210" s="39"/>
      <c r="II210" s="39"/>
      <c r="IJ210" s="39"/>
      <c r="IK210" s="39"/>
      <c r="IL210" s="39"/>
      <c r="IM210" s="39"/>
      <c r="IN210" s="39"/>
      <c r="IO210" s="39"/>
    </row>
    <row r="211" spans="1:249" s="38" customFormat="1" ht="12.75" x14ac:dyDescent="0.2">
      <c r="A211" s="28" t="s">
        <v>385</v>
      </c>
      <c r="B211" s="28" t="s">
        <v>161</v>
      </c>
      <c r="C211" s="8"/>
      <c r="D211" s="8"/>
      <c r="E211" s="28" t="s">
        <v>386</v>
      </c>
      <c r="F211" s="7" t="s">
        <v>387</v>
      </c>
      <c r="G211" s="36">
        <v>44957</v>
      </c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  <c r="AP211" s="39"/>
      <c r="AQ211" s="39"/>
      <c r="AR211" s="39"/>
      <c r="AS211" s="39"/>
      <c r="AT211" s="39"/>
      <c r="AU211" s="39"/>
      <c r="AV211" s="39"/>
      <c r="AW211" s="39"/>
      <c r="AX211" s="39"/>
      <c r="AY211" s="39"/>
      <c r="AZ211" s="39"/>
      <c r="BA211" s="39"/>
      <c r="BB211" s="39"/>
      <c r="BC211" s="39"/>
      <c r="BD211" s="39"/>
      <c r="BE211" s="39"/>
      <c r="BF211" s="39"/>
      <c r="BG211" s="39"/>
      <c r="BH211" s="39"/>
      <c r="BI211" s="39"/>
      <c r="BJ211" s="39"/>
      <c r="BK211" s="39"/>
      <c r="BL211" s="39"/>
      <c r="BM211" s="39"/>
      <c r="BN211" s="39"/>
      <c r="BO211" s="39"/>
      <c r="BP211" s="39"/>
      <c r="BQ211" s="39"/>
      <c r="BR211" s="39"/>
      <c r="BS211" s="39"/>
      <c r="BT211" s="39"/>
      <c r="BU211" s="39"/>
      <c r="BV211" s="39"/>
      <c r="BW211" s="39"/>
      <c r="BX211" s="39"/>
      <c r="BY211" s="39"/>
      <c r="BZ211" s="39"/>
      <c r="CA211" s="39"/>
      <c r="CB211" s="39"/>
      <c r="CC211" s="39"/>
      <c r="CD211" s="39"/>
      <c r="CE211" s="39"/>
      <c r="CF211" s="39"/>
      <c r="CG211" s="39"/>
      <c r="CH211" s="39"/>
      <c r="CI211" s="39"/>
      <c r="CJ211" s="39"/>
      <c r="CK211" s="39"/>
      <c r="CL211" s="39"/>
      <c r="CM211" s="39"/>
      <c r="CN211" s="39"/>
      <c r="CO211" s="39"/>
      <c r="CP211" s="39"/>
      <c r="CQ211" s="39"/>
      <c r="CR211" s="39"/>
      <c r="CS211" s="39"/>
      <c r="CT211" s="39"/>
      <c r="CU211" s="39"/>
      <c r="CV211" s="39"/>
      <c r="CW211" s="39"/>
      <c r="CX211" s="39"/>
      <c r="CY211" s="39"/>
      <c r="CZ211" s="39"/>
      <c r="DA211" s="39"/>
      <c r="DB211" s="39"/>
      <c r="DC211" s="39"/>
      <c r="DD211" s="39"/>
      <c r="DE211" s="39"/>
      <c r="DF211" s="39"/>
      <c r="DG211" s="39"/>
      <c r="DH211" s="39"/>
      <c r="DI211" s="39"/>
      <c r="DJ211" s="39"/>
      <c r="DK211" s="39"/>
      <c r="DL211" s="39"/>
      <c r="DM211" s="39"/>
      <c r="DN211" s="39"/>
      <c r="DO211" s="39"/>
      <c r="DP211" s="39"/>
      <c r="DQ211" s="39"/>
      <c r="DR211" s="39"/>
      <c r="DS211" s="39"/>
      <c r="DT211" s="39"/>
      <c r="DU211" s="39"/>
      <c r="DV211" s="39"/>
      <c r="DW211" s="39"/>
      <c r="DX211" s="39"/>
      <c r="DY211" s="39"/>
      <c r="DZ211" s="39"/>
      <c r="EA211" s="39"/>
      <c r="EB211" s="39"/>
      <c r="EC211" s="39"/>
      <c r="ED211" s="39"/>
      <c r="EE211" s="39"/>
      <c r="EF211" s="39"/>
      <c r="EG211" s="39"/>
      <c r="EH211" s="39"/>
      <c r="EI211" s="39"/>
      <c r="EJ211" s="39"/>
      <c r="EK211" s="39"/>
      <c r="EL211" s="39"/>
      <c r="EM211" s="39"/>
      <c r="EN211" s="39"/>
      <c r="EO211" s="39"/>
      <c r="EP211" s="39"/>
      <c r="EQ211" s="39"/>
      <c r="ER211" s="39"/>
      <c r="ES211" s="39"/>
      <c r="ET211" s="39"/>
      <c r="EU211" s="39"/>
      <c r="EV211" s="39"/>
      <c r="EW211" s="39"/>
      <c r="EX211" s="39"/>
      <c r="EY211" s="39"/>
      <c r="EZ211" s="39"/>
      <c r="FA211" s="39"/>
      <c r="FB211" s="39"/>
      <c r="FC211" s="39"/>
      <c r="FD211" s="39"/>
      <c r="FE211" s="39"/>
      <c r="FF211" s="39"/>
      <c r="FG211" s="39"/>
      <c r="FH211" s="39"/>
      <c r="FI211" s="39"/>
      <c r="FJ211" s="39"/>
      <c r="FK211" s="39"/>
      <c r="FL211" s="39"/>
      <c r="FM211" s="39"/>
      <c r="FN211" s="39"/>
      <c r="FO211" s="39"/>
      <c r="FP211" s="39"/>
      <c r="FQ211" s="39"/>
      <c r="FR211" s="39"/>
      <c r="FS211" s="39"/>
      <c r="FT211" s="39"/>
      <c r="FU211" s="39"/>
      <c r="FV211" s="39"/>
      <c r="FW211" s="39"/>
      <c r="FX211" s="39"/>
      <c r="FY211" s="39"/>
      <c r="FZ211" s="39"/>
      <c r="GA211" s="39"/>
      <c r="GB211" s="39"/>
      <c r="GC211" s="39"/>
      <c r="GD211" s="39"/>
      <c r="GE211" s="39"/>
      <c r="GF211" s="39"/>
      <c r="GG211" s="39"/>
      <c r="GH211" s="39"/>
      <c r="GI211" s="39"/>
      <c r="GJ211" s="39"/>
      <c r="GK211" s="39"/>
      <c r="GL211" s="39"/>
      <c r="GM211" s="39"/>
      <c r="GN211" s="39"/>
      <c r="GO211" s="39"/>
      <c r="GP211" s="39"/>
      <c r="GQ211" s="39"/>
      <c r="GR211" s="39"/>
      <c r="GS211" s="39"/>
      <c r="GT211" s="39"/>
      <c r="GU211" s="39"/>
      <c r="GV211" s="39"/>
      <c r="GW211" s="39"/>
      <c r="GX211" s="39"/>
      <c r="GY211" s="39"/>
      <c r="GZ211" s="39"/>
      <c r="HA211" s="39"/>
      <c r="HB211" s="39"/>
      <c r="HC211" s="39"/>
      <c r="HD211" s="39"/>
      <c r="HE211" s="39"/>
      <c r="HF211" s="39"/>
      <c r="HG211" s="39"/>
      <c r="HH211" s="39"/>
      <c r="HI211" s="39"/>
      <c r="HJ211" s="39"/>
      <c r="HK211" s="39"/>
      <c r="HL211" s="39"/>
      <c r="HM211" s="39"/>
      <c r="HN211" s="39"/>
      <c r="HO211" s="39"/>
      <c r="HP211" s="39"/>
      <c r="HQ211" s="39"/>
      <c r="HR211" s="39"/>
      <c r="HS211" s="39"/>
      <c r="HT211" s="37"/>
      <c r="HU211" s="37"/>
      <c r="HV211" s="37"/>
      <c r="HW211" s="37"/>
      <c r="HX211" s="37"/>
      <c r="HY211" s="37"/>
      <c r="HZ211" s="37"/>
      <c r="IA211" s="37"/>
      <c r="IB211" s="37"/>
      <c r="IC211" s="37"/>
      <c r="ID211" s="37"/>
      <c r="IE211" s="37"/>
      <c r="IF211" s="37"/>
      <c r="IG211" s="37"/>
      <c r="IH211" s="37"/>
      <c r="II211" s="37"/>
      <c r="IJ211" s="37"/>
      <c r="IK211" s="37"/>
      <c r="IL211" s="37"/>
      <c r="IM211" s="37"/>
      <c r="IN211" s="37"/>
      <c r="IO211" s="37"/>
    </row>
    <row r="212" spans="1:249" s="38" customFormat="1" ht="76.5" x14ac:dyDescent="0.25">
      <c r="A212" s="27" t="s">
        <v>272</v>
      </c>
      <c r="B212" s="13" t="s">
        <v>167</v>
      </c>
      <c r="C212" s="20"/>
      <c r="D212" s="20"/>
      <c r="E212" s="19" t="s">
        <v>266</v>
      </c>
      <c r="F212" s="3" t="s">
        <v>273</v>
      </c>
      <c r="G212" s="36">
        <v>44651</v>
      </c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7"/>
      <c r="AS212" s="37"/>
      <c r="AT212" s="37"/>
      <c r="AU212" s="37"/>
      <c r="AV212" s="37"/>
      <c r="AW212" s="37"/>
      <c r="AX212" s="37"/>
      <c r="AY212" s="37"/>
      <c r="AZ212" s="37"/>
      <c r="BA212" s="37"/>
      <c r="BB212" s="37"/>
      <c r="BC212" s="37"/>
      <c r="BD212" s="37"/>
      <c r="BE212" s="37"/>
      <c r="BF212" s="37"/>
      <c r="BG212" s="37"/>
      <c r="BH212" s="37"/>
      <c r="BI212" s="37"/>
      <c r="BJ212" s="37"/>
      <c r="BK212" s="37"/>
      <c r="BL212" s="37"/>
      <c r="BM212" s="37"/>
      <c r="BN212" s="37"/>
      <c r="BO212" s="37"/>
      <c r="BP212" s="37"/>
      <c r="BQ212" s="37"/>
      <c r="BR212" s="37"/>
      <c r="BS212" s="37"/>
      <c r="BT212" s="37"/>
      <c r="BU212" s="37"/>
      <c r="BV212" s="37"/>
      <c r="BW212" s="37"/>
      <c r="BX212" s="37"/>
      <c r="BY212" s="37"/>
      <c r="BZ212" s="37"/>
      <c r="CA212" s="37"/>
      <c r="CB212" s="37"/>
      <c r="CC212" s="37"/>
      <c r="CD212" s="37"/>
      <c r="CE212" s="37"/>
      <c r="CF212" s="37"/>
      <c r="CG212" s="37"/>
      <c r="CH212" s="37"/>
      <c r="CI212" s="37"/>
      <c r="CJ212" s="37"/>
      <c r="CK212" s="37"/>
      <c r="CL212" s="37"/>
      <c r="CM212" s="37"/>
      <c r="CN212" s="37"/>
      <c r="CO212" s="37"/>
      <c r="CP212" s="37"/>
      <c r="CQ212" s="37"/>
      <c r="CR212" s="37"/>
      <c r="CS212" s="37"/>
      <c r="CT212" s="37"/>
      <c r="CU212" s="37"/>
      <c r="CV212" s="37"/>
      <c r="CW212" s="37"/>
      <c r="CX212" s="37"/>
      <c r="CY212" s="37"/>
      <c r="CZ212" s="37"/>
      <c r="DA212" s="37"/>
      <c r="DB212" s="37"/>
      <c r="DC212" s="37"/>
      <c r="DD212" s="37"/>
      <c r="DE212" s="37"/>
      <c r="DF212" s="37"/>
      <c r="DG212" s="37"/>
      <c r="DH212" s="37"/>
      <c r="DI212" s="37"/>
      <c r="DJ212" s="37"/>
      <c r="DK212" s="37"/>
      <c r="DL212" s="37"/>
      <c r="DM212" s="37"/>
      <c r="DN212" s="37"/>
      <c r="DO212" s="37"/>
      <c r="DP212" s="37"/>
      <c r="DQ212" s="37"/>
      <c r="DR212" s="37"/>
      <c r="DS212" s="37"/>
      <c r="DT212" s="37"/>
      <c r="DU212" s="37"/>
      <c r="DV212" s="37"/>
      <c r="DW212" s="37"/>
      <c r="DX212" s="37"/>
      <c r="DY212" s="37"/>
      <c r="DZ212" s="37"/>
      <c r="EA212" s="37"/>
      <c r="EB212" s="37"/>
      <c r="EC212" s="37"/>
      <c r="ED212" s="37"/>
      <c r="EE212" s="37"/>
      <c r="EF212" s="37"/>
      <c r="EG212" s="37"/>
      <c r="EH212" s="37"/>
      <c r="EI212" s="37"/>
      <c r="EJ212" s="37"/>
      <c r="EK212" s="37"/>
      <c r="EL212" s="37"/>
      <c r="EM212" s="37"/>
      <c r="EN212" s="37"/>
      <c r="EO212" s="37"/>
      <c r="EP212" s="37"/>
      <c r="EQ212" s="37"/>
      <c r="ER212" s="37"/>
      <c r="ES212" s="37"/>
      <c r="ET212" s="37"/>
      <c r="EU212" s="37"/>
      <c r="EV212" s="37"/>
      <c r="EW212" s="37"/>
      <c r="EX212" s="37"/>
      <c r="EY212" s="37"/>
      <c r="EZ212" s="37"/>
      <c r="FA212" s="37"/>
      <c r="FB212" s="37"/>
      <c r="FC212" s="37"/>
      <c r="FD212" s="37"/>
      <c r="FE212" s="37"/>
      <c r="FF212" s="37"/>
      <c r="FG212" s="37"/>
      <c r="FH212" s="37"/>
      <c r="FI212" s="37"/>
      <c r="FJ212" s="37"/>
      <c r="FK212" s="37"/>
      <c r="FL212" s="37"/>
      <c r="FM212" s="37"/>
      <c r="FN212" s="37"/>
      <c r="FO212" s="37"/>
      <c r="FP212" s="37"/>
      <c r="FQ212" s="37"/>
      <c r="FR212" s="37"/>
      <c r="FS212" s="37"/>
      <c r="FT212" s="37"/>
      <c r="FU212" s="37"/>
      <c r="FV212" s="37"/>
      <c r="FW212" s="37"/>
      <c r="FX212" s="37"/>
      <c r="FY212" s="37"/>
      <c r="FZ212" s="37"/>
      <c r="GA212" s="37"/>
      <c r="GB212" s="37"/>
      <c r="GC212" s="37"/>
      <c r="GD212" s="37"/>
      <c r="GE212" s="37"/>
      <c r="GF212" s="37"/>
      <c r="GG212" s="37"/>
      <c r="GH212" s="37"/>
      <c r="GI212" s="37"/>
      <c r="GJ212" s="37"/>
      <c r="GK212" s="37"/>
      <c r="GL212" s="37"/>
      <c r="GM212" s="37"/>
      <c r="GN212" s="37"/>
      <c r="GO212" s="37"/>
      <c r="GP212" s="37"/>
      <c r="GQ212" s="37"/>
      <c r="GR212" s="37"/>
      <c r="GS212" s="37"/>
      <c r="GT212" s="37"/>
      <c r="GU212" s="37"/>
      <c r="GV212" s="37"/>
      <c r="GW212" s="37"/>
      <c r="GX212" s="37"/>
      <c r="GY212" s="37"/>
      <c r="GZ212" s="37"/>
      <c r="HA212" s="37"/>
      <c r="HB212" s="37"/>
      <c r="HC212" s="37"/>
      <c r="HD212" s="37"/>
      <c r="HE212" s="37"/>
      <c r="HF212" s="37"/>
      <c r="HG212" s="37"/>
      <c r="HH212" s="37"/>
      <c r="HI212" s="37"/>
      <c r="HJ212" s="37"/>
      <c r="HK212" s="37"/>
      <c r="HL212" s="37"/>
      <c r="HM212" s="37"/>
      <c r="HN212" s="37"/>
      <c r="HO212" s="37"/>
      <c r="HP212" s="37"/>
      <c r="HQ212" s="37"/>
      <c r="HR212" s="37"/>
      <c r="HS212" s="37"/>
      <c r="HT212" s="37"/>
      <c r="HU212" s="37"/>
      <c r="HV212" s="37"/>
      <c r="HW212" s="37"/>
      <c r="HX212" s="37"/>
      <c r="HY212" s="37"/>
      <c r="HZ212" s="37"/>
      <c r="IA212" s="37"/>
      <c r="IB212" s="37"/>
      <c r="IC212" s="37"/>
      <c r="ID212" s="37"/>
      <c r="IE212" s="37"/>
      <c r="IF212" s="37"/>
      <c r="IG212" s="37"/>
      <c r="IH212" s="37"/>
      <c r="II212" s="37"/>
      <c r="IJ212" s="37"/>
      <c r="IK212" s="37"/>
      <c r="IL212" s="37"/>
      <c r="IM212" s="37"/>
      <c r="IN212" s="37"/>
      <c r="IO212" s="37"/>
    </row>
    <row r="213" spans="1:249" s="38" customFormat="1" ht="84" customHeight="1" x14ac:dyDescent="0.2">
      <c r="A213" s="27" t="s">
        <v>201</v>
      </c>
      <c r="B213" s="13" t="s">
        <v>31</v>
      </c>
      <c r="C213" s="4"/>
      <c r="D213" s="4">
        <v>429.13</v>
      </c>
      <c r="E213" s="13" t="s">
        <v>10</v>
      </c>
      <c r="F213" s="3" t="s">
        <v>202</v>
      </c>
      <c r="G213" s="36">
        <v>44648</v>
      </c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7"/>
      <c r="AS213" s="37"/>
      <c r="AT213" s="37"/>
      <c r="AU213" s="37"/>
      <c r="AV213" s="37"/>
      <c r="AW213" s="37"/>
      <c r="AX213" s="37"/>
      <c r="AY213" s="37"/>
      <c r="AZ213" s="37"/>
      <c r="BA213" s="37"/>
      <c r="BB213" s="37"/>
      <c r="BC213" s="37"/>
      <c r="BD213" s="37"/>
      <c r="BE213" s="37"/>
      <c r="BF213" s="37"/>
      <c r="BG213" s="37"/>
      <c r="BH213" s="37"/>
      <c r="BI213" s="37"/>
      <c r="BJ213" s="37"/>
      <c r="BK213" s="37"/>
      <c r="BL213" s="37"/>
      <c r="BM213" s="37"/>
      <c r="BN213" s="37"/>
      <c r="BO213" s="37"/>
      <c r="BP213" s="37"/>
      <c r="BQ213" s="37"/>
      <c r="BR213" s="37"/>
      <c r="BS213" s="37"/>
      <c r="BT213" s="37"/>
      <c r="BU213" s="37"/>
      <c r="BV213" s="37"/>
      <c r="BW213" s="37"/>
      <c r="BX213" s="37"/>
      <c r="BY213" s="37"/>
      <c r="BZ213" s="37"/>
      <c r="CA213" s="37"/>
      <c r="CB213" s="37"/>
      <c r="CC213" s="37"/>
      <c r="CD213" s="37"/>
      <c r="CE213" s="37"/>
      <c r="CF213" s="37"/>
      <c r="CG213" s="37"/>
      <c r="CH213" s="37"/>
      <c r="CI213" s="37"/>
      <c r="CJ213" s="37"/>
      <c r="CK213" s="37"/>
      <c r="CL213" s="37"/>
      <c r="CM213" s="37"/>
      <c r="CN213" s="37"/>
      <c r="CO213" s="37"/>
      <c r="CP213" s="37"/>
      <c r="CQ213" s="37"/>
      <c r="CR213" s="37"/>
      <c r="CS213" s="37"/>
      <c r="CT213" s="37"/>
      <c r="CU213" s="37"/>
      <c r="CV213" s="37"/>
      <c r="CW213" s="37"/>
      <c r="CX213" s="37"/>
      <c r="CY213" s="37"/>
      <c r="CZ213" s="37"/>
      <c r="DA213" s="37"/>
      <c r="DB213" s="37"/>
      <c r="DC213" s="37"/>
      <c r="DD213" s="37"/>
      <c r="DE213" s="37"/>
      <c r="DF213" s="37"/>
      <c r="DG213" s="37"/>
      <c r="DH213" s="37"/>
      <c r="DI213" s="37"/>
      <c r="DJ213" s="37"/>
      <c r="DK213" s="37"/>
      <c r="DL213" s="37"/>
      <c r="DM213" s="37"/>
      <c r="DN213" s="37"/>
      <c r="DO213" s="37"/>
      <c r="DP213" s="37"/>
      <c r="DQ213" s="37"/>
      <c r="DR213" s="37"/>
      <c r="DS213" s="37"/>
      <c r="DT213" s="37"/>
      <c r="DU213" s="37"/>
      <c r="DV213" s="37"/>
      <c r="DW213" s="37"/>
      <c r="DX213" s="37"/>
      <c r="DY213" s="37"/>
      <c r="DZ213" s="37"/>
      <c r="EA213" s="37"/>
      <c r="EB213" s="37"/>
      <c r="EC213" s="37"/>
      <c r="ED213" s="37"/>
      <c r="EE213" s="37"/>
      <c r="EF213" s="37"/>
      <c r="EG213" s="37"/>
      <c r="EH213" s="37"/>
      <c r="EI213" s="37"/>
      <c r="EJ213" s="37"/>
      <c r="EK213" s="37"/>
      <c r="EL213" s="37"/>
      <c r="EM213" s="37"/>
      <c r="EN213" s="37"/>
      <c r="EO213" s="37"/>
      <c r="EP213" s="37"/>
      <c r="EQ213" s="37"/>
      <c r="ER213" s="37"/>
      <c r="ES213" s="37"/>
      <c r="ET213" s="37"/>
      <c r="EU213" s="37"/>
      <c r="EV213" s="37"/>
      <c r="EW213" s="37"/>
      <c r="EX213" s="37"/>
      <c r="EY213" s="37"/>
      <c r="EZ213" s="37"/>
      <c r="FA213" s="37"/>
      <c r="FB213" s="37"/>
      <c r="FC213" s="37"/>
      <c r="FD213" s="37"/>
      <c r="FE213" s="37"/>
      <c r="FF213" s="37"/>
      <c r="FG213" s="37"/>
      <c r="FH213" s="37"/>
      <c r="FI213" s="37"/>
      <c r="FJ213" s="37"/>
      <c r="FK213" s="37"/>
      <c r="FL213" s="37"/>
      <c r="FM213" s="37"/>
      <c r="FN213" s="37"/>
      <c r="FO213" s="37"/>
      <c r="FP213" s="37"/>
      <c r="FQ213" s="37"/>
      <c r="FR213" s="37"/>
      <c r="FS213" s="37"/>
      <c r="FT213" s="37"/>
      <c r="FU213" s="37"/>
      <c r="FV213" s="37"/>
      <c r="FW213" s="37"/>
      <c r="FX213" s="37"/>
      <c r="FY213" s="37"/>
      <c r="FZ213" s="37"/>
      <c r="GA213" s="37"/>
      <c r="GB213" s="37"/>
      <c r="GC213" s="37"/>
      <c r="GD213" s="37"/>
      <c r="GE213" s="37"/>
      <c r="GF213" s="37"/>
      <c r="GG213" s="37"/>
      <c r="GH213" s="37"/>
      <c r="GI213" s="37"/>
      <c r="GJ213" s="37"/>
      <c r="GK213" s="37"/>
      <c r="GL213" s="37"/>
      <c r="GM213" s="37"/>
      <c r="GN213" s="37"/>
      <c r="GO213" s="37"/>
      <c r="GP213" s="37"/>
      <c r="GQ213" s="37"/>
      <c r="GR213" s="37"/>
      <c r="GS213" s="37"/>
      <c r="GT213" s="37"/>
      <c r="GU213" s="37"/>
      <c r="GV213" s="37"/>
      <c r="GW213" s="37"/>
      <c r="GX213" s="37"/>
      <c r="GY213" s="37"/>
      <c r="GZ213" s="37"/>
      <c r="HA213" s="37"/>
      <c r="HB213" s="37"/>
      <c r="HC213" s="37"/>
      <c r="HD213" s="37"/>
      <c r="HE213" s="37"/>
      <c r="HF213" s="37"/>
      <c r="HG213" s="37"/>
      <c r="HH213" s="37"/>
      <c r="HI213" s="37"/>
      <c r="HJ213" s="37"/>
      <c r="HK213" s="37"/>
      <c r="HL213" s="37"/>
      <c r="HM213" s="37"/>
      <c r="HN213" s="37"/>
      <c r="HO213" s="37"/>
      <c r="HP213" s="37"/>
      <c r="HQ213" s="37"/>
      <c r="HR213" s="37"/>
      <c r="HS213" s="37"/>
      <c r="HT213" s="39"/>
      <c r="HU213" s="39"/>
      <c r="HV213" s="39"/>
      <c r="HW213" s="39"/>
      <c r="HX213" s="39"/>
      <c r="HY213" s="39"/>
      <c r="HZ213" s="39"/>
      <c r="IA213" s="39"/>
      <c r="IB213" s="39"/>
      <c r="IC213" s="39"/>
      <c r="ID213" s="39"/>
      <c r="IE213" s="39"/>
      <c r="IF213" s="39"/>
      <c r="IG213" s="39"/>
      <c r="IH213" s="39"/>
      <c r="II213" s="39"/>
      <c r="IJ213" s="39"/>
      <c r="IK213" s="39"/>
      <c r="IL213" s="39"/>
      <c r="IM213" s="39"/>
      <c r="IN213" s="39"/>
      <c r="IO213" s="39"/>
    </row>
    <row r="214" spans="1:249" s="38" customFormat="1" ht="76.5" x14ac:dyDescent="0.2">
      <c r="A214" s="27" t="s">
        <v>353</v>
      </c>
      <c r="B214" s="13" t="s">
        <v>11</v>
      </c>
      <c r="C214" s="4"/>
      <c r="D214" s="4"/>
      <c r="E214" s="13"/>
      <c r="F214" s="3" t="s">
        <v>93</v>
      </c>
      <c r="G214" s="36">
        <v>44834</v>
      </c>
      <c r="H214" s="39"/>
      <c r="I214" s="41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  <c r="AN214" s="39"/>
      <c r="AO214" s="39"/>
      <c r="AP214" s="39"/>
      <c r="AQ214" s="39"/>
      <c r="AR214" s="39"/>
      <c r="AS214" s="39"/>
      <c r="AT214" s="39"/>
      <c r="AU214" s="39"/>
      <c r="AV214" s="39"/>
      <c r="AW214" s="39"/>
      <c r="AX214" s="39"/>
      <c r="AY214" s="39"/>
      <c r="AZ214" s="39"/>
      <c r="BA214" s="39"/>
      <c r="BB214" s="39"/>
      <c r="BC214" s="39"/>
      <c r="BD214" s="39"/>
      <c r="BE214" s="39"/>
      <c r="BF214" s="39"/>
      <c r="BG214" s="39"/>
      <c r="BH214" s="39"/>
      <c r="BI214" s="39"/>
      <c r="BJ214" s="39"/>
      <c r="BK214" s="39"/>
      <c r="BL214" s="39"/>
      <c r="BM214" s="39"/>
      <c r="BN214" s="39"/>
      <c r="BO214" s="39"/>
      <c r="BP214" s="39"/>
      <c r="BQ214" s="39"/>
      <c r="BR214" s="39"/>
      <c r="BS214" s="39"/>
      <c r="BT214" s="39"/>
      <c r="BU214" s="39"/>
      <c r="BV214" s="39"/>
      <c r="BW214" s="39"/>
      <c r="BX214" s="39"/>
      <c r="BY214" s="39"/>
      <c r="BZ214" s="39"/>
      <c r="CA214" s="39"/>
      <c r="CB214" s="39"/>
      <c r="CC214" s="39"/>
      <c r="CD214" s="39"/>
      <c r="CE214" s="39"/>
      <c r="CF214" s="39"/>
      <c r="CG214" s="39"/>
      <c r="CH214" s="39"/>
      <c r="CI214" s="39"/>
      <c r="CJ214" s="39"/>
      <c r="CK214" s="39"/>
      <c r="CL214" s="39"/>
      <c r="CM214" s="39"/>
      <c r="CN214" s="39"/>
      <c r="CO214" s="39"/>
      <c r="CP214" s="39"/>
      <c r="CQ214" s="39"/>
      <c r="CR214" s="39"/>
      <c r="CS214" s="39"/>
      <c r="CT214" s="39"/>
      <c r="CU214" s="39"/>
      <c r="CV214" s="39"/>
      <c r="CW214" s="39"/>
      <c r="CX214" s="39"/>
      <c r="CY214" s="39"/>
      <c r="CZ214" s="39"/>
      <c r="DA214" s="39"/>
      <c r="DB214" s="39"/>
      <c r="DC214" s="39"/>
      <c r="DD214" s="39"/>
      <c r="DE214" s="39"/>
      <c r="DF214" s="39"/>
      <c r="DG214" s="39"/>
      <c r="DH214" s="39"/>
      <c r="DI214" s="39"/>
      <c r="DJ214" s="39"/>
      <c r="DK214" s="39"/>
      <c r="DL214" s="39"/>
      <c r="DM214" s="39"/>
      <c r="DN214" s="39"/>
      <c r="DO214" s="39"/>
      <c r="DP214" s="39"/>
      <c r="DQ214" s="39"/>
      <c r="DR214" s="39"/>
      <c r="DS214" s="39"/>
      <c r="DT214" s="39"/>
      <c r="DU214" s="39"/>
      <c r="DV214" s="39"/>
      <c r="DW214" s="39"/>
      <c r="DX214" s="39"/>
      <c r="DY214" s="39"/>
      <c r="DZ214" s="39"/>
      <c r="EA214" s="39"/>
      <c r="EB214" s="39"/>
      <c r="EC214" s="39"/>
      <c r="ED214" s="39"/>
      <c r="EE214" s="39"/>
      <c r="EF214" s="39"/>
      <c r="EG214" s="39"/>
      <c r="EH214" s="39"/>
      <c r="EI214" s="39"/>
      <c r="EJ214" s="39"/>
      <c r="EK214" s="39"/>
      <c r="EL214" s="39"/>
      <c r="EM214" s="39"/>
      <c r="EN214" s="39"/>
      <c r="EO214" s="39"/>
      <c r="EP214" s="39"/>
      <c r="EQ214" s="39"/>
      <c r="ER214" s="39"/>
      <c r="ES214" s="39"/>
      <c r="ET214" s="39"/>
      <c r="EU214" s="39"/>
      <c r="EV214" s="39"/>
      <c r="EW214" s="39"/>
      <c r="EX214" s="39"/>
      <c r="EY214" s="39"/>
      <c r="EZ214" s="39"/>
      <c r="FA214" s="39"/>
      <c r="FB214" s="39"/>
      <c r="FC214" s="39"/>
      <c r="FD214" s="39"/>
      <c r="FE214" s="39"/>
      <c r="FF214" s="39"/>
      <c r="FG214" s="39"/>
      <c r="FH214" s="39"/>
      <c r="FI214" s="39"/>
      <c r="FJ214" s="39"/>
      <c r="FK214" s="39"/>
      <c r="FL214" s="39"/>
      <c r="FM214" s="39"/>
      <c r="FN214" s="39"/>
      <c r="FO214" s="39"/>
      <c r="FP214" s="39"/>
      <c r="FQ214" s="39"/>
      <c r="FR214" s="39"/>
      <c r="FS214" s="39"/>
      <c r="FT214" s="39"/>
      <c r="FU214" s="39"/>
      <c r="FV214" s="39"/>
      <c r="FW214" s="39"/>
      <c r="FX214" s="39"/>
      <c r="FY214" s="39"/>
      <c r="FZ214" s="39"/>
      <c r="GA214" s="39"/>
      <c r="GB214" s="39"/>
      <c r="GC214" s="39"/>
      <c r="GD214" s="39"/>
      <c r="GE214" s="39"/>
      <c r="GF214" s="39"/>
      <c r="GG214" s="39"/>
      <c r="GH214" s="39"/>
      <c r="GI214" s="39"/>
      <c r="GJ214" s="39"/>
      <c r="GK214" s="39"/>
      <c r="GL214" s="39"/>
      <c r="GM214" s="39"/>
      <c r="GN214" s="39"/>
      <c r="GO214" s="39"/>
      <c r="GP214" s="39"/>
      <c r="GQ214" s="39"/>
      <c r="GR214" s="39"/>
      <c r="GS214" s="39"/>
      <c r="GT214" s="39"/>
      <c r="GU214" s="39"/>
      <c r="GV214" s="39"/>
      <c r="GW214" s="39"/>
      <c r="GX214" s="39"/>
      <c r="GY214" s="39"/>
      <c r="GZ214" s="39"/>
      <c r="HA214" s="39"/>
      <c r="HB214" s="39"/>
      <c r="HC214" s="39"/>
      <c r="HD214" s="39"/>
      <c r="HE214" s="39"/>
      <c r="HF214" s="39"/>
      <c r="HG214" s="39"/>
      <c r="HH214" s="39"/>
      <c r="HI214" s="39"/>
      <c r="HJ214" s="39"/>
      <c r="HK214" s="39"/>
      <c r="HL214" s="39"/>
      <c r="HM214" s="39"/>
      <c r="HN214" s="39"/>
      <c r="HO214" s="39"/>
      <c r="HP214" s="39"/>
      <c r="HQ214" s="39"/>
      <c r="HR214" s="39"/>
      <c r="HS214" s="39"/>
      <c r="HT214" s="39"/>
      <c r="HU214" s="39"/>
      <c r="HV214" s="39"/>
      <c r="HW214" s="39"/>
      <c r="HX214" s="39"/>
      <c r="HY214" s="39"/>
      <c r="HZ214" s="39"/>
      <c r="IA214" s="39"/>
      <c r="IB214" s="39"/>
      <c r="IC214" s="39"/>
      <c r="ID214" s="39"/>
      <c r="IE214" s="39"/>
      <c r="IF214" s="39"/>
      <c r="IG214" s="39"/>
      <c r="IH214" s="39"/>
      <c r="II214" s="39"/>
      <c r="IJ214" s="39"/>
      <c r="IK214" s="39"/>
      <c r="IL214" s="39"/>
      <c r="IM214" s="39"/>
      <c r="IN214" s="39"/>
      <c r="IO214" s="39"/>
    </row>
    <row r="215" spans="1:249" s="38" customFormat="1" ht="36.950000000000003" customHeight="1" x14ac:dyDescent="0.2">
      <c r="A215" s="27" t="s">
        <v>406</v>
      </c>
      <c r="B215" s="13" t="s">
        <v>398</v>
      </c>
      <c r="C215" s="4"/>
      <c r="D215" s="4"/>
      <c r="E215" s="13" t="s">
        <v>407</v>
      </c>
      <c r="F215" s="3" t="s">
        <v>408</v>
      </c>
      <c r="G215" s="36">
        <v>45016</v>
      </c>
      <c r="HT215" s="39"/>
      <c r="HU215" s="39"/>
      <c r="HV215" s="39"/>
      <c r="HW215" s="39"/>
      <c r="HX215" s="39"/>
      <c r="HY215" s="39"/>
      <c r="HZ215" s="39"/>
      <c r="IA215" s="39"/>
      <c r="IB215" s="39"/>
      <c r="IC215" s="39"/>
      <c r="ID215" s="39"/>
      <c r="IE215" s="39"/>
      <c r="IF215" s="39"/>
      <c r="IG215" s="39"/>
      <c r="IH215" s="39"/>
      <c r="II215" s="39"/>
      <c r="IJ215" s="39"/>
      <c r="IK215" s="39"/>
      <c r="IL215" s="39"/>
      <c r="IM215" s="39"/>
      <c r="IN215" s="39"/>
      <c r="IO215" s="39"/>
    </row>
    <row r="216" spans="1:249" s="38" customFormat="1" ht="46.5" customHeight="1" x14ac:dyDescent="0.25">
      <c r="A216" s="44" t="s">
        <v>354</v>
      </c>
      <c r="B216" s="45" t="s">
        <v>7</v>
      </c>
      <c r="C216" s="15"/>
      <c r="D216" s="15"/>
      <c r="E216" s="45" t="s">
        <v>168</v>
      </c>
      <c r="F216" s="3" t="s">
        <v>355</v>
      </c>
      <c r="G216" s="36">
        <v>44834</v>
      </c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37"/>
      <c r="HU216" s="37"/>
      <c r="HV216" s="37"/>
      <c r="HW216" s="37"/>
      <c r="HX216" s="37"/>
      <c r="HY216" s="37"/>
      <c r="HZ216" s="37"/>
      <c r="IA216" s="37"/>
      <c r="IB216" s="37"/>
      <c r="IC216" s="37"/>
      <c r="ID216" s="37"/>
      <c r="IE216" s="37"/>
      <c r="IF216" s="37"/>
      <c r="IG216" s="37"/>
      <c r="IH216" s="37"/>
      <c r="II216" s="37"/>
      <c r="IJ216" s="37"/>
      <c r="IK216" s="37"/>
      <c r="IL216" s="37"/>
      <c r="IM216" s="37"/>
      <c r="IN216" s="37"/>
      <c r="IO216" s="37"/>
    </row>
    <row r="217" spans="1:249" s="38" customFormat="1" ht="63.75" x14ac:dyDescent="0.2">
      <c r="A217" s="27" t="s">
        <v>409</v>
      </c>
      <c r="B217" s="13" t="s">
        <v>398</v>
      </c>
      <c r="C217" s="4"/>
      <c r="D217" s="4"/>
      <c r="E217" s="13" t="s">
        <v>76</v>
      </c>
      <c r="F217" s="3" t="s">
        <v>410</v>
      </c>
      <c r="G217" s="36">
        <v>45016</v>
      </c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  <c r="AN217" s="39"/>
      <c r="AO217" s="39"/>
      <c r="AP217" s="39"/>
      <c r="AQ217" s="39"/>
      <c r="AR217" s="39"/>
      <c r="AS217" s="39"/>
      <c r="AT217" s="39"/>
      <c r="AU217" s="39"/>
      <c r="AV217" s="39"/>
      <c r="AW217" s="39"/>
      <c r="AX217" s="39"/>
      <c r="AY217" s="39"/>
      <c r="AZ217" s="39"/>
      <c r="BA217" s="39"/>
      <c r="BB217" s="39"/>
      <c r="BC217" s="39"/>
      <c r="BD217" s="39"/>
      <c r="BE217" s="39"/>
      <c r="BF217" s="39"/>
      <c r="BG217" s="39"/>
      <c r="BH217" s="39"/>
      <c r="BI217" s="39"/>
      <c r="BJ217" s="39"/>
      <c r="BK217" s="39"/>
      <c r="BL217" s="39"/>
      <c r="BM217" s="39"/>
      <c r="BN217" s="39"/>
      <c r="BO217" s="39"/>
      <c r="BP217" s="39"/>
      <c r="BQ217" s="39"/>
      <c r="BR217" s="39"/>
      <c r="BS217" s="39"/>
      <c r="BT217" s="39"/>
      <c r="BU217" s="39"/>
      <c r="BV217" s="39"/>
      <c r="BW217" s="39"/>
      <c r="BX217" s="39"/>
      <c r="BY217" s="39"/>
      <c r="BZ217" s="39"/>
      <c r="CA217" s="39"/>
      <c r="CB217" s="39"/>
      <c r="CC217" s="39"/>
      <c r="CD217" s="39"/>
      <c r="CE217" s="39"/>
      <c r="CF217" s="39"/>
      <c r="CG217" s="39"/>
      <c r="CH217" s="39"/>
      <c r="CI217" s="39"/>
      <c r="CJ217" s="39"/>
      <c r="CK217" s="39"/>
      <c r="CL217" s="39"/>
      <c r="CM217" s="39"/>
      <c r="CN217" s="39"/>
      <c r="CO217" s="39"/>
      <c r="CP217" s="39"/>
      <c r="CQ217" s="39"/>
      <c r="CR217" s="39"/>
      <c r="CS217" s="39"/>
      <c r="CT217" s="39"/>
      <c r="CU217" s="39"/>
      <c r="CV217" s="39"/>
      <c r="CW217" s="39"/>
      <c r="CX217" s="39"/>
      <c r="CY217" s="39"/>
      <c r="CZ217" s="39"/>
      <c r="DA217" s="39"/>
      <c r="DB217" s="39"/>
      <c r="DC217" s="39"/>
      <c r="DD217" s="39"/>
      <c r="DE217" s="39"/>
      <c r="DF217" s="39"/>
      <c r="DG217" s="39"/>
      <c r="DH217" s="39"/>
      <c r="DI217" s="39"/>
      <c r="DJ217" s="39"/>
      <c r="DK217" s="39"/>
      <c r="DL217" s="39"/>
      <c r="DM217" s="39"/>
      <c r="DN217" s="39"/>
      <c r="DO217" s="39"/>
      <c r="DP217" s="39"/>
      <c r="DQ217" s="39"/>
      <c r="DR217" s="39"/>
      <c r="DS217" s="39"/>
      <c r="DT217" s="39"/>
      <c r="DU217" s="39"/>
      <c r="DV217" s="39"/>
      <c r="DW217" s="39"/>
      <c r="DX217" s="39"/>
      <c r="DY217" s="39"/>
      <c r="DZ217" s="39"/>
      <c r="EA217" s="39"/>
      <c r="EB217" s="39"/>
      <c r="EC217" s="39"/>
      <c r="ED217" s="39"/>
      <c r="EE217" s="39"/>
      <c r="EF217" s="39"/>
      <c r="EG217" s="39"/>
      <c r="EH217" s="39"/>
      <c r="EI217" s="39"/>
      <c r="EJ217" s="39"/>
      <c r="EK217" s="39"/>
      <c r="EL217" s="39"/>
      <c r="EM217" s="39"/>
      <c r="EN217" s="39"/>
      <c r="EO217" s="39"/>
      <c r="EP217" s="39"/>
      <c r="EQ217" s="39"/>
      <c r="ER217" s="39"/>
      <c r="ES217" s="39"/>
      <c r="ET217" s="39"/>
      <c r="EU217" s="39"/>
      <c r="EV217" s="39"/>
      <c r="EW217" s="39"/>
      <c r="EX217" s="39"/>
      <c r="EY217" s="39"/>
      <c r="EZ217" s="39"/>
      <c r="FA217" s="39"/>
      <c r="FB217" s="39"/>
      <c r="FC217" s="39"/>
      <c r="FD217" s="39"/>
      <c r="FE217" s="39"/>
      <c r="FF217" s="39"/>
      <c r="FG217" s="39"/>
      <c r="FH217" s="39"/>
      <c r="FI217" s="39"/>
      <c r="FJ217" s="39"/>
      <c r="FK217" s="39"/>
      <c r="FL217" s="39"/>
      <c r="FM217" s="39"/>
      <c r="FN217" s="39"/>
      <c r="FO217" s="39"/>
      <c r="FP217" s="39"/>
      <c r="FQ217" s="39"/>
      <c r="FR217" s="39"/>
      <c r="FS217" s="39"/>
      <c r="FT217" s="39"/>
      <c r="FU217" s="39"/>
      <c r="FV217" s="39"/>
      <c r="FW217" s="39"/>
      <c r="FX217" s="39"/>
      <c r="FY217" s="39"/>
      <c r="FZ217" s="39"/>
      <c r="GA217" s="39"/>
      <c r="GB217" s="39"/>
      <c r="GC217" s="39"/>
      <c r="GD217" s="39"/>
      <c r="GE217" s="39"/>
      <c r="GF217" s="39"/>
      <c r="GG217" s="39"/>
      <c r="GH217" s="39"/>
      <c r="GI217" s="39"/>
      <c r="GJ217" s="39"/>
      <c r="GK217" s="39"/>
      <c r="GL217" s="39"/>
      <c r="GM217" s="39"/>
      <c r="GN217" s="39"/>
      <c r="GO217" s="39"/>
      <c r="GP217" s="39"/>
      <c r="GQ217" s="39"/>
      <c r="GR217" s="39"/>
      <c r="GS217" s="39"/>
      <c r="GT217" s="39"/>
      <c r="GU217" s="39"/>
      <c r="GV217" s="39"/>
      <c r="GW217" s="39"/>
      <c r="GX217" s="39"/>
      <c r="GY217" s="39"/>
      <c r="GZ217" s="39"/>
      <c r="HA217" s="39"/>
      <c r="HB217" s="39"/>
      <c r="HC217" s="39"/>
      <c r="HD217" s="39"/>
      <c r="HE217" s="39"/>
      <c r="HF217" s="39"/>
      <c r="HG217" s="39"/>
      <c r="HH217" s="39"/>
      <c r="HI217" s="39"/>
      <c r="HJ217" s="39"/>
      <c r="HK217" s="39"/>
      <c r="HL217" s="39"/>
      <c r="HM217" s="39"/>
      <c r="HN217" s="39"/>
      <c r="HO217" s="39"/>
      <c r="HP217" s="39"/>
      <c r="HQ217" s="39"/>
      <c r="HR217" s="39"/>
      <c r="HS217" s="39"/>
      <c r="HT217" s="39"/>
      <c r="HU217" s="39"/>
      <c r="HV217" s="39"/>
      <c r="HW217" s="39"/>
      <c r="HX217" s="39"/>
      <c r="HY217" s="39"/>
      <c r="HZ217" s="39"/>
      <c r="IA217" s="39"/>
      <c r="IB217" s="39"/>
      <c r="IC217" s="39"/>
      <c r="ID217" s="39"/>
      <c r="IE217" s="39"/>
      <c r="IF217" s="39"/>
      <c r="IG217" s="39"/>
      <c r="IH217" s="39"/>
      <c r="II217" s="39"/>
      <c r="IJ217" s="39"/>
      <c r="IK217" s="39"/>
      <c r="IL217" s="39"/>
      <c r="IM217" s="39"/>
      <c r="IN217" s="39"/>
      <c r="IO217" s="39"/>
    </row>
    <row r="218" spans="1:249" s="39" customFormat="1" ht="96" customHeight="1" x14ac:dyDescent="0.2">
      <c r="A218" s="27" t="s">
        <v>490</v>
      </c>
      <c r="B218" s="13" t="s">
        <v>31</v>
      </c>
      <c r="C218" s="4"/>
      <c r="D218" s="4"/>
      <c r="E218" s="24" t="s">
        <v>287</v>
      </c>
      <c r="F218" s="3" t="s">
        <v>491</v>
      </c>
      <c r="G218" s="36">
        <v>45382</v>
      </c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7"/>
      <c r="AS218" s="37"/>
      <c r="AT218" s="37"/>
      <c r="AU218" s="37"/>
      <c r="AV218" s="37"/>
      <c r="AW218" s="37"/>
      <c r="AX218" s="37"/>
      <c r="AY218" s="37"/>
      <c r="AZ218" s="37"/>
      <c r="BA218" s="37"/>
      <c r="BB218" s="37"/>
      <c r="BC218" s="37"/>
      <c r="BD218" s="37"/>
      <c r="BE218" s="37"/>
      <c r="BF218" s="37"/>
      <c r="BG218" s="37"/>
      <c r="BH218" s="37"/>
      <c r="BI218" s="37"/>
      <c r="BJ218" s="37"/>
      <c r="BK218" s="37"/>
      <c r="BL218" s="37"/>
      <c r="BM218" s="37"/>
      <c r="BN218" s="37"/>
      <c r="BO218" s="37"/>
      <c r="BP218" s="37"/>
      <c r="BQ218" s="37"/>
      <c r="BR218" s="37"/>
      <c r="BS218" s="37"/>
      <c r="BT218" s="37"/>
      <c r="BU218" s="37"/>
      <c r="BV218" s="37"/>
      <c r="BW218" s="37"/>
      <c r="BX218" s="37"/>
      <c r="BY218" s="37"/>
      <c r="BZ218" s="37"/>
      <c r="CA218" s="37"/>
      <c r="CB218" s="37"/>
      <c r="CC218" s="37"/>
      <c r="CD218" s="37"/>
      <c r="CE218" s="37"/>
      <c r="CF218" s="37"/>
      <c r="CG218" s="37"/>
      <c r="CH218" s="37"/>
      <c r="CI218" s="37"/>
      <c r="CJ218" s="37"/>
      <c r="CK218" s="37"/>
      <c r="CL218" s="37"/>
      <c r="CM218" s="37"/>
      <c r="CN218" s="37"/>
      <c r="CO218" s="37"/>
      <c r="CP218" s="37"/>
      <c r="CQ218" s="37"/>
      <c r="CR218" s="37"/>
      <c r="CS218" s="37"/>
      <c r="CT218" s="37"/>
      <c r="CU218" s="37"/>
      <c r="CV218" s="37"/>
      <c r="CW218" s="37"/>
      <c r="CX218" s="37"/>
      <c r="CY218" s="37"/>
      <c r="CZ218" s="37"/>
      <c r="DA218" s="37"/>
      <c r="DB218" s="37"/>
      <c r="DC218" s="37"/>
      <c r="DD218" s="37"/>
      <c r="DE218" s="37"/>
      <c r="DF218" s="37"/>
      <c r="DG218" s="37"/>
      <c r="DH218" s="37"/>
      <c r="DI218" s="37"/>
      <c r="DJ218" s="37"/>
      <c r="DK218" s="37"/>
      <c r="DL218" s="37"/>
      <c r="DM218" s="37"/>
      <c r="DN218" s="37"/>
      <c r="DO218" s="37"/>
      <c r="DP218" s="37"/>
      <c r="DQ218" s="37"/>
      <c r="DR218" s="37"/>
      <c r="DS218" s="37"/>
      <c r="DT218" s="37"/>
      <c r="DU218" s="37"/>
      <c r="DV218" s="37"/>
      <c r="DW218" s="37"/>
      <c r="DX218" s="37"/>
      <c r="DY218" s="37"/>
      <c r="DZ218" s="37"/>
      <c r="EA218" s="37"/>
      <c r="EB218" s="37"/>
      <c r="EC218" s="37"/>
      <c r="ED218" s="37"/>
      <c r="EE218" s="37"/>
      <c r="EF218" s="37"/>
      <c r="EG218" s="37"/>
      <c r="EH218" s="37"/>
      <c r="EI218" s="37"/>
      <c r="EJ218" s="37"/>
      <c r="EK218" s="37"/>
      <c r="EL218" s="37"/>
      <c r="EM218" s="37"/>
      <c r="EN218" s="37"/>
      <c r="EO218" s="37"/>
      <c r="EP218" s="37"/>
      <c r="EQ218" s="37"/>
      <c r="ER218" s="37"/>
      <c r="ES218" s="37"/>
      <c r="ET218" s="37"/>
      <c r="EU218" s="37"/>
      <c r="EV218" s="37"/>
      <c r="EW218" s="37"/>
      <c r="EX218" s="37"/>
      <c r="EY218" s="37"/>
      <c r="EZ218" s="37"/>
      <c r="FA218" s="37"/>
      <c r="FB218" s="37"/>
      <c r="FC218" s="37"/>
      <c r="FD218" s="37"/>
      <c r="FE218" s="37"/>
      <c r="FF218" s="37"/>
      <c r="FG218" s="37"/>
      <c r="FH218" s="37"/>
      <c r="FI218" s="37"/>
      <c r="FJ218" s="37"/>
      <c r="FK218" s="37"/>
      <c r="FL218" s="37"/>
      <c r="FM218" s="37"/>
      <c r="FN218" s="37"/>
      <c r="FO218" s="37"/>
      <c r="FP218" s="37"/>
      <c r="FQ218" s="37"/>
      <c r="FR218" s="37"/>
      <c r="FS218" s="37"/>
      <c r="FT218" s="37"/>
      <c r="FU218" s="37"/>
      <c r="FV218" s="37"/>
      <c r="FW218" s="37"/>
      <c r="FX218" s="37"/>
      <c r="FY218" s="37"/>
      <c r="FZ218" s="37"/>
      <c r="GA218" s="37"/>
      <c r="GB218" s="37"/>
      <c r="GC218" s="37"/>
      <c r="GD218" s="37"/>
      <c r="GE218" s="37"/>
      <c r="GF218" s="37"/>
      <c r="GG218" s="37"/>
      <c r="GH218" s="37"/>
      <c r="GI218" s="37"/>
      <c r="GJ218" s="37"/>
      <c r="GK218" s="37"/>
      <c r="GL218" s="37"/>
      <c r="GM218" s="37"/>
      <c r="GN218" s="37"/>
      <c r="GO218" s="37"/>
      <c r="GP218" s="37"/>
      <c r="GQ218" s="37"/>
      <c r="GR218" s="37"/>
      <c r="GS218" s="37"/>
      <c r="GT218" s="37"/>
      <c r="GU218" s="37"/>
      <c r="GV218" s="37"/>
      <c r="GW218" s="37"/>
      <c r="GX218" s="37"/>
      <c r="GY218" s="37"/>
      <c r="GZ218" s="37"/>
      <c r="HA218" s="37"/>
      <c r="HB218" s="37"/>
      <c r="HC218" s="37"/>
      <c r="HD218" s="37"/>
      <c r="HE218" s="37"/>
      <c r="HF218" s="37"/>
      <c r="HG218" s="37"/>
      <c r="HH218" s="37"/>
      <c r="HI218" s="37"/>
      <c r="HJ218" s="37"/>
      <c r="HK218" s="37"/>
      <c r="HL218" s="37"/>
      <c r="HM218" s="37"/>
      <c r="HN218" s="6"/>
      <c r="HO218" s="6"/>
      <c r="HP218" s="6"/>
      <c r="HQ218" s="6"/>
      <c r="HR218" s="6"/>
      <c r="HS218" s="6"/>
      <c r="HT218" s="38"/>
      <c r="HU218" s="38"/>
      <c r="HV218" s="38"/>
      <c r="HW218" s="38"/>
      <c r="HX218" s="38"/>
      <c r="HY218" s="38"/>
      <c r="HZ218" s="38"/>
      <c r="IA218" s="38"/>
      <c r="IB218" s="38"/>
      <c r="IC218" s="38"/>
      <c r="ID218" s="38"/>
      <c r="IE218" s="38"/>
      <c r="IF218" s="38"/>
      <c r="IG218" s="38"/>
      <c r="IH218" s="38"/>
      <c r="II218" s="38"/>
      <c r="IJ218" s="38"/>
      <c r="IK218" s="38"/>
      <c r="IL218" s="38"/>
      <c r="IM218" s="38"/>
      <c r="IN218" s="38"/>
      <c r="IO218" s="38"/>
    </row>
    <row r="219" spans="1:249" s="38" customFormat="1" ht="76.5" x14ac:dyDescent="0.25">
      <c r="A219" s="27" t="s">
        <v>568</v>
      </c>
      <c r="B219" s="13" t="s">
        <v>7</v>
      </c>
      <c r="C219" s="15"/>
      <c r="D219" s="15" t="s">
        <v>569</v>
      </c>
      <c r="E219" s="45" t="s">
        <v>26</v>
      </c>
      <c r="F219" s="3" t="s">
        <v>570</v>
      </c>
      <c r="G219" s="36" t="s">
        <v>571</v>
      </c>
    </row>
  </sheetData>
  <sortState ref="A2:IO220">
    <sortCondition ref="C2:C22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 £10k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WRIGHTSON, Claire (C7403)</dc:creator>
  <cp:lastModifiedBy>SMITH, Hannah (C7478)</cp:lastModifiedBy>
  <dcterms:created xsi:type="dcterms:W3CDTF">2021-12-08T17:26:20Z</dcterms:created>
  <dcterms:modified xsi:type="dcterms:W3CDTF">2021-12-23T10:18:53Z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1b7639-1bea-4e62-9a4e-16db8092c254_Enabled">
    <vt:lpwstr>true</vt:lpwstr>
  </property>
  <property fmtid="{D5CDD505-2E9C-101B-9397-08002B2CF9AE}" pid="3" name="MSIP_Label_431b7639-1bea-4e62-9a4e-16db8092c254_SetDate">
    <vt:lpwstr>2021-12-08T17:26:21Z</vt:lpwstr>
  </property>
  <property fmtid="{D5CDD505-2E9C-101B-9397-08002B2CF9AE}" pid="4" name="MSIP_Label_431b7639-1bea-4e62-9a4e-16db8092c254_Method">
    <vt:lpwstr>Standard</vt:lpwstr>
  </property>
  <property fmtid="{D5CDD505-2E9C-101B-9397-08002B2CF9AE}" pid="5" name="MSIP_Label_431b7639-1bea-4e62-9a4e-16db8092c254_Name">
    <vt:lpwstr>OFFICIAL</vt:lpwstr>
  </property>
  <property fmtid="{D5CDD505-2E9C-101B-9397-08002B2CF9AE}" pid="6" name="MSIP_Label_431b7639-1bea-4e62-9a4e-16db8092c254_SiteId">
    <vt:lpwstr>d9f19db2-65c6-4c0b-aecf-45abeba37c6f</vt:lpwstr>
  </property>
  <property fmtid="{D5CDD505-2E9C-101B-9397-08002B2CF9AE}" pid="7" name="MSIP_Label_431b7639-1bea-4e62-9a4e-16db8092c254_ActionId">
    <vt:lpwstr>5cdd8fd2-96cb-4905-9910-d67b44a432a4</vt:lpwstr>
  </property>
  <property fmtid="{D5CDD505-2E9C-101B-9397-08002B2CF9AE}" pid="8" name="MSIP_Label_431b7639-1bea-4e62-9a4e-16db8092c254_ContentBits">
    <vt:lpwstr>0</vt:lpwstr>
  </property>
  <property fmtid="{D5CDD505-2E9C-101B-9397-08002B2CF9AE}" pid="9" name="TitusGUID">
    <vt:lpwstr>dcf3df30-7f55-49d5-a7cc-d541ac1d5ae0</vt:lpwstr>
  </property>
  <property fmtid="{D5CDD505-2E9C-101B-9397-08002B2CF9AE}" pid="10" name="Classification">
    <vt:lpwstr>OFFICIAL</vt:lpwstr>
  </property>
</Properties>
</file>